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bizlink\dhs\CS\USER3\MARTINN4.BIZLINK\!!!Intensive Services\ACA IPA web updates\"/>
    </mc:Choice>
  </mc:AlternateContent>
  <xr:revisionPtr revIDLastSave="0" documentId="8_{9E6A59A9-804C-4048-A318-FEA24408DF2F}" xr6:coauthVersionLast="47" xr6:coauthVersionMax="47" xr10:uidLastSave="{00000000-0000-0000-0000-000000000000}"/>
  <bookViews>
    <workbookView xWindow="41505" yWindow="3405" windowWidth="21600" windowHeight="11385" tabRatio="919" firstSheet="1" activeTab="1" xr2:uid="{00000000-000D-0000-FFFF-FFFF00000000}"/>
  </bookViews>
  <sheets>
    <sheet name="Instructions" sheetId="12" state="hidden" r:id="rId1"/>
    <sheet name="Assessment form" sheetId="4" r:id="rId2"/>
    <sheet name="Referral to ACA IPA" sheetId="15" r:id="rId3"/>
    <sheet name="OCG Notification" sheetId="2" r:id="rId4"/>
    <sheet name="Exit Notification" sheetId="10" r:id="rId5"/>
    <sheet name="HCEA Team only" sheetId="11" state="hidden" r:id="rId6"/>
    <sheet name="CSC" sheetId="6" state="hidden" r:id="rId7"/>
    <sheet name="list" sheetId="5" state="hidden" r:id="rId8"/>
    <sheet name="HCEA Provider list" sheetId="14" state="hidden" r:id="rId9"/>
  </sheets>
  <externalReferences>
    <externalReference r:id="rId10"/>
    <externalReference r:id="rId11"/>
    <externalReference r:id="rId12"/>
    <externalReference r:id="rId13"/>
  </externalReferences>
  <definedNames>
    <definedName name="_ftn1" localSheetId="4">'Exit Notification'!#REF!</definedName>
    <definedName name="_ftn1" localSheetId="3">'OCG Notification'!$B$6</definedName>
    <definedName name="_ftn2" localSheetId="4">'Exit Notification'!#REF!</definedName>
    <definedName name="_ftn2" localSheetId="3">'OCG Notification'!$B$10</definedName>
    <definedName name="_ftnref1" localSheetId="4">'Exit Notification'!$B$4</definedName>
    <definedName name="_ftnref1" localSheetId="3">'OCG Notification'!#REF!</definedName>
    <definedName name="_ftnref2" localSheetId="4">'Exit Notification'!#REF!</definedName>
    <definedName name="_ftnref2" localSheetId="3">'OCG Notification'!#REF!</definedName>
    <definedName name="Accommodation_Type">[1]Lists!$Z$2:$Z$7</definedName>
    <definedName name="CAT_Score" localSheetId="8">[2]Lists!$J$2:$J$5</definedName>
    <definedName name="CAT_Score">[3]Lists!$J$2:$J$5</definedName>
    <definedName name="Dot_Points_Progression">[4]!Table24[[Dot Points Progression ]]</definedName>
    <definedName name="_xlnm.Print_Area" localSheetId="3">'OCG Notification'!$A$1:$N$52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7" i="4" l="1"/>
  <c r="I127" i="4"/>
  <c r="F127" i="4"/>
  <c r="C127" i="4"/>
  <c r="AE9" i="11"/>
  <c r="AE8" i="11"/>
  <c r="AE7" i="11"/>
  <c r="AE6" i="11"/>
  <c r="AH9" i="11"/>
  <c r="AH8" i="11"/>
  <c r="AH7" i="11"/>
  <c r="AH6" i="11"/>
  <c r="AG9" i="11"/>
  <c r="AG8" i="11"/>
  <c r="AG7" i="11"/>
  <c r="AG6" i="11"/>
  <c r="AF9" i="11"/>
  <c r="AF8" i="11"/>
  <c r="AF7" i="11"/>
  <c r="AF6" i="11"/>
  <c r="AD9" i="11"/>
  <c r="AD8" i="11"/>
  <c r="AD7" i="11"/>
  <c r="AD6" i="11"/>
  <c r="AC9" i="11"/>
  <c r="AC8" i="11"/>
  <c r="AC7" i="11"/>
  <c r="AC6" i="11"/>
  <c r="AB9" i="11"/>
  <c r="AB8" i="11"/>
  <c r="AB7" i="11"/>
  <c r="AB6" i="11"/>
  <c r="Y9" i="11"/>
  <c r="Y8" i="11"/>
  <c r="Y7" i="11"/>
  <c r="Y6" i="11"/>
  <c r="X9" i="11"/>
  <c r="X8" i="11"/>
  <c r="X7" i="11"/>
  <c r="X6" i="11"/>
  <c r="W9" i="11"/>
  <c r="W8" i="11"/>
  <c r="W7" i="11"/>
  <c r="W6" i="11"/>
  <c r="S9" i="11"/>
  <c r="S8" i="11"/>
  <c r="S7" i="11"/>
  <c r="T9" i="11"/>
  <c r="T8" i="11"/>
  <c r="T7" i="11"/>
  <c r="U9" i="11"/>
  <c r="U8" i="11"/>
  <c r="U7" i="11"/>
  <c r="U6" i="11"/>
  <c r="T6" i="11"/>
  <c r="S6" i="11"/>
  <c r="AA7" i="11"/>
  <c r="AA8" i="11"/>
  <c r="AA9" i="11"/>
  <c r="AA6" i="11"/>
  <c r="E27" i="2"/>
  <c r="E28" i="2"/>
  <c r="E29" i="2"/>
  <c r="E26" i="2"/>
  <c r="E38" i="2"/>
  <c r="K125" i="4" l="1"/>
  <c r="H125" i="4"/>
  <c r="E125" i="4"/>
  <c r="B125" i="4"/>
  <c r="K148" i="4"/>
  <c r="H148" i="4"/>
  <c r="E148" i="4"/>
  <c r="B148" i="4"/>
  <c r="AK3" i="5"/>
  <c r="AK4" i="5"/>
  <c r="AK5" i="5"/>
  <c r="AK2" i="5"/>
  <c r="BD13" i="15"/>
  <c r="AO9" i="11" s="1"/>
  <c r="AO13" i="15"/>
  <c r="AO8" i="11" s="1"/>
  <c r="Z13" i="15"/>
  <c r="AO7" i="11" s="1"/>
  <c r="K13" i="15"/>
  <c r="AO6" i="11" s="1"/>
  <c r="BA13" i="15"/>
  <c r="V9" i="11" s="1"/>
  <c r="AL13" i="15"/>
  <c r="V8" i="11" s="1"/>
  <c r="W13" i="15"/>
  <c r="V7" i="11" s="1"/>
  <c r="H13" i="15"/>
  <c r="V6" i="11" s="1"/>
  <c r="Z6" i="11"/>
  <c r="O7" i="11"/>
  <c r="O8" i="11"/>
  <c r="O9" i="11"/>
  <c r="B7" i="11"/>
  <c r="C7" i="11"/>
  <c r="D7" i="11"/>
  <c r="E7" i="11"/>
  <c r="F7" i="11"/>
  <c r="G7" i="11"/>
  <c r="H7" i="11"/>
  <c r="I7" i="11"/>
  <c r="J7" i="11"/>
  <c r="K7" i="11"/>
  <c r="L7" i="11"/>
  <c r="M7" i="11"/>
  <c r="N7" i="11"/>
  <c r="B8" i="11"/>
  <c r="C8" i="11"/>
  <c r="D8" i="11"/>
  <c r="E8" i="11"/>
  <c r="F8" i="11"/>
  <c r="G8" i="11"/>
  <c r="H8" i="11"/>
  <c r="I8" i="11"/>
  <c r="J8" i="11"/>
  <c r="K8" i="11"/>
  <c r="L8" i="11"/>
  <c r="M8" i="11"/>
  <c r="N8" i="11"/>
  <c r="B9" i="11"/>
  <c r="C9" i="11"/>
  <c r="D9" i="11"/>
  <c r="E9" i="11"/>
  <c r="F9" i="11"/>
  <c r="G9" i="11"/>
  <c r="H9" i="11"/>
  <c r="I9" i="11"/>
  <c r="J9" i="11"/>
  <c r="K9" i="11"/>
  <c r="L9" i="11"/>
  <c r="M9" i="11"/>
  <c r="N9" i="11"/>
  <c r="R9" i="11"/>
  <c r="R8" i="11"/>
  <c r="R7" i="11"/>
  <c r="H6" i="11"/>
  <c r="P7" i="11"/>
  <c r="P8" i="11"/>
  <c r="P9" i="11"/>
  <c r="P6" i="11"/>
  <c r="O6" i="11"/>
  <c r="R6" i="11"/>
  <c r="AN9" i="11"/>
  <c r="AM9" i="11"/>
  <c r="AL9" i="11"/>
  <c r="AK9" i="11"/>
  <c r="AJ9" i="11"/>
  <c r="AI9" i="11"/>
  <c r="Z9" i="11"/>
  <c r="AN8" i="11"/>
  <c r="AM8" i="11"/>
  <c r="AL8" i="11"/>
  <c r="AK8" i="11"/>
  <c r="AJ8" i="11"/>
  <c r="AI8" i="11"/>
  <c r="Z8" i="11"/>
  <c r="AN7" i="11"/>
  <c r="AM7" i="11"/>
  <c r="AL7" i="11"/>
  <c r="AK7" i="11"/>
  <c r="AJ7" i="11"/>
  <c r="AI7" i="11"/>
  <c r="Z7" i="11"/>
  <c r="AN6" i="11"/>
  <c r="AM6" i="11"/>
  <c r="AL6" i="11"/>
  <c r="AK6" i="11"/>
  <c r="AJ6" i="11"/>
  <c r="AI6" i="11"/>
  <c r="N6" i="11"/>
  <c r="M6" i="11"/>
  <c r="L6" i="11"/>
  <c r="K6" i="11"/>
  <c r="J6" i="11"/>
  <c r="I6" i="11"/>
  <c r="G6" i="11"/>
  <c r="F6" i="11"/>
  <c r="E6" i="11"/>
  <c r="D6" i="11"/>
  <c r="C6" i="11"/>
  <c r="B6" i="11"/>
  <c r="J44" i="4"/>
  <c r="Q7" i="11" s="1"/>
  <c r="J45" i="4"/>
  <c r="Q8" i="11" s="1"/>
  <c r="J46" i="4"/>
  <c r="Q9" i="11" s="1"/>
  <c r="F44" i="4"/>
  <c r="F45" i="4"/>
  <c r="F46" i="4"/>
  <c r="F43" i="4"/>
  <c r="J43" i="4"/>
  <c r="Q6" i="11" s="1"/>
  <c r="D19" i="4" l="1"/>
  <c r="D20" i="4"/>
  <c r="D21" i="4"/>
  <c r="K127" i="4" l="1"/>
  <c r="H127" i="4"/>
  <c r="E127" i="4"/>
  <c r="D18" i="4" l="1"/>
  <c r="B127" i="4" s="1"/>
</calcChain>
</file>

<file path=xl/sharedStrings.xml><?xml version="1.0" encoding="utf-8"?>
<sst xmlns="http://schemas.openxmlformats.org/spreadsheetml/2006/main" count="1027" uniqueCount="637">
  <si>
    <t>DOB</t>
  </si>
  <si>
    <t>CALD</t>
  </si>
  <si>
    <t>Aboriginal status</t>
  </si>
  <si>
    <t>legal order</t>
  </si>
  <si>
    <t>arrangement type</t>
  </si>
  <si>
    <t>care team arrangement</t>
  </si>
  <si>
    <t>1:1, sleepover</t>
  </si>
  <si>
    <t>1:1, active overnight</t>
  </si>
  <si>
    <t>2:1 sleepover</t>
  </si>
  <si>
    <t>2:1 active overnight</t>
  </si>
  <si>
    <t>other</t>
  </si>
  <si>
    <t>CAT score</t>
  </si>
  <si>
    <t>disability</t>
  </si>
  <si>
    <t>NDIS</t>
  </si>
  <si>
    <t>sub-contracting arrangements</t>
  </si>
  <si>
    <t>sub-contracted provider status</t>
  </si>
  <si>
    <t>ICA/IPA provider status</t>
  </si>
  <si>
    <t>designated agency - residential care</t>
  </si>
  <si>
    <t>non designated agency</t>
  </si>
  <si>
    <t>designated agency - other</t>
  </si>
  <si>
    <t>NDIS provider</t>
  </si>
  <si>
    <t>the designated agency with case management confirms that all staff providing direct care to the child has been assessed as suitable and authorised under clause 31B or 31C of the Regulation</t>
  </si>
  <si>
    <t>Name</t>
  </si>
  <si>
    <t>Gender</t>
  </si>
  <si>
    <t>Case Managing Agency</t>
  </si>
  <si>
    <t>Referring CSC</t>
  </si>
  <si>
    <t>District</t>
  </si>
  <si>
    <t>Commencement date</t>
  </si>
  <si>
    <t>Date</t>
  </si>
  <si>
    <t xml:space="preserve">[1] </t>
  </si>
  <si>
    <t xml:space="preserve">[2] </t>
  </si>
  <si>
    <t>There is no requirement to notify the OCG of IPA, unless the child is younger than 12 years.</t>
  </si>
  <si>
    <t>ACA</t>
  </si>
  <si>
    <t>IPA</t>
  </si>
  <si>
    <t>CHILD/YOUNG PERSON DETAILS</t>
  </si>
  <si>
    <t>Childstory ID</t>
  </si>
  <si>
    <t>First Name</t>
  </si>
  <si>
    <t>Surname</t>
  </si>
  <si>
    <t>Age</t>
  </si>
  <si>
    <t>Education (Enrolment Status)</t>
  </si>
  <si>
    <t>Behavioural support plan</t>
  </si>
  <si>
    <t>Case Mgmt</t>
  </si>
  <si>
    <t>PSP</t>
  </si>
  <si>
    <t>Type of 
Accommodation</t>
  </si>
  <si>
    <t>Reason for adjustment</t>
  </si>
  <si>
    <t>Male</t>
  </si>
  <si>
    <t>Aboriginal</t>
  </si>
  <si>
    <t>Yes</t>
  </si>
  <si>
    <t>Full time attending</t>
  </si>
  <si>
    <t>PRM</t>
  </si>
  <si>
    <t>High</t>
  </si>
  <si>
    <t>DCJ</t>
  </si>
  <si>
    <t>BrightNow Limited</t>
  </si>
  <si>
    <t>Caravan park / cabin</t>
  </si>
  <si>
    <t>Case management</t>
  </si>
  <si>
    <t>Female</t>
  </si>
  <si>
    <t>Torres Strait Islander</t>
  </si>
  <si>
    <t>No</t>
  </si>
  <si>
    <t>Part time attending</t>
  </si>
  <si>
    <t>Interim PRM</t>
  </si>
  <si>
    <t>Medium</t>
  </si>
  <si>
    <t>NGO</t>
  </si>
  <si>
    <t>Burrun Dalai Aboriginal Corporation</t>
  </si>
  <si>
    <t>Serviced apartment</t>
  </si>
  <si>
    <t>PSP provider</t>
  </si>
  <si>
    <t>Unknown</t>
  </si>
  <si>
    <t>Not determined</t>
  </si>
  <si>
    <t>Enrolled not attending</t>
  </si>
  <si>
    <t>TCA</t>
  </si>
  <si>
    <t>Low</t>
  </si>
  <si>
    <t>CareSouth</t>
  </si>
  <si>
    <t>Hotel / motel</t>
  </si>
  <si>
    <t>Placement type</t>
  </si>
  <si>
    <t>Not specified</t>
  </si>
  <si>
    <t>Non Aboriginal</t>
  </si>
  <si>
    <t>TAFE</t>
  </si>
  <si>
    <t>To be determined</t>
  </si>
  <si>
    <t>Caretakers Cottage Ltd</t>
  </si>
  <si>
    <t>Rental property</t>
  </si>
  <si>
    <t>Distance education</t>
  </si>
  <si>
    <t>CASPA Services Ltd</t>
  </si>
  <si>
    <t>Other</t>
  </si>
  <si>
    <t>Employment</t>
  </si>
  <si>
    <t>CatholicCare Diocese of Broken Bay</t>
  </si>
  <si>
    <t>Not school age</t>
  </si>
  <si>
    <t>CatholicCare Social Services - Hunter Manning</t>
  </si>
  <si>
    <t>Not enrolled</t>
  </si>
  <si>
    <t>CatholicCare Wollongong NSW</t>
  </si>
  <si>
    <t>Home schooling</t>
  </si>
  <si>
    <t>Challenge Community Services</t>
  </si>
  <si>
    <t>Creating Links (NSW) Limited</t>
  </si>
  <si>
    <t>Family Spirit Limited</t>
  </si>
  <si>
    <t>Gaba Yula OOHC</t>
  </si>
  <si>
    <t>Illawarra Aboriginal Corporation</t>
  </si>
  <si>
    <t>KARI Ltd</t>
  </si>
  <si>
    <t>Life Without Barriers</t>
  </si>
  <si>
    <t>Lifestyle Solutions (Aust) Ltd</t>
  </si>
  <si>
    <t>Livebetter Services Limited</t>
  </si>
  <si>
    <t>MacKillop Family Services Ltd</t>
  </si>
  <si>
    <t>Mallee Family Care Ltd</t>
  </si>
  <si>
    <t>Marist Youth Care Ltd</t>
  </si>
  <si>
    <t>Marymead</t>
  </si>
  <si>
    <t>Muloobinba Aboriginal Corporation</t>
  </si>
  <si>
    <t>Narang Bir-rong Aboriginal Corporation</t>
  </si>
  <si>
    <t>Ngurambang OOHC</t>
  </si>
  <si>
    <t>Orange Aboriginal Medical Service</t>
  </si>
  <si>
    <t>Pathfinders Ltd</t>
  </si>
  <si>
    <t>Samaritans Foundation Diocese of Newcastle</t>
  </si>
  <si>
    <t>Settlement Services International Limited</t>
  </si>
  <si>
    <t>Southern Youth and Family Services Limited</t>
  </si>
  <si>
    <t>The Benevolent Society</t>
  </si>
  <si>
    <t>The Burdekin Association Inc</t>
  </si>
  <si>
    <t>United Protestant Association of NSW</t>
  </si>
  <si>
    <t>Veritas House</t>
  </si>
  <si>
    <t>Wandiyali</t>
  </si>
  <si>
    <t>Wesley Community Services Limited</t>
  </si>
  <si>
    <t>Westhaven Limited</t>
  </si>
  <si>
    <t>William Campbell Foundation</t>
  </si>
  <si>
    <t>Woomera Aboriginal Corporation Albury</t>
  </si>
  <si>
    <t>Yerin Aboriginal Health Services Limited</t>
  </si>
  <si>
    <t>CALD status</t>
  </si>
  <si>
    <t>Behaviour Support Plan</t>
  </si>
  <si>
    <t>Legal order</t>
  </si>
  <si>
    <t>District Group</t>
  </si>
  <si>
    <t>CSC / CFDU</t>
  </si>
  <si>
    <t>PSP Provider</t>
  </si>
  <si>
    <t>HCC</t>
  </si>
  <si>
    <t>ISSNSW</t>
  </si>
  <si>
    <t>MFWWNSW</t>
  </si>
  <si>
    <t>NNSWMNCNE</t>
  </si>
  <si>
    <t>SSESNS</t>
  </si>
  <si>
    <t>Statewide Services</t>
  </si>
  <si>
    <t>SWS</t>
  </si>
  <si>
    <t>WSNBM</t>
  </si>
  <si>
    <t>Cessnock</t>
  </si>
  <si>
    <t>Nowra</t>
  </si>
  <si>
    <t>Albury</t>
  </si>
  <si>
    <t>Ballina</t>
  </si>
  <si>
    <t>Burwood</t>
  </si>
  <si>
    <t>Metro ISS</t>
  </si>
  <si>
    <t>Bankstown</t>
  </si>
  <si>
    <t>Auburn</t>
  </si>
  <si>
    <t>Charlestown</t>
  </si>
  <si>
    <t>Shellharbour</t>
  </si>
  <si>
    <t>Bathurst</t>
  </si>
  <si>
    <t>Clarence Valley</t>
  </si>
  <si>
    <t>Central Sydney</t>
  </si>
  <si>
    <t>Fairfield</t>
  </si>
  <si>
    <t>Blacktown</t>
  </si>
  <si>
    <t>Edgeworth</t>
  </si>
  <si>
    <t xml:space="preserve">Ulladulla </t>
  </si>
  <si>
    <t>Cootamundra</t>
  </si>
  <si>
    <t>Lismore</t>
  </si>
  <si>
    <t>Lakemba</t>
  </si>
  <si>
    <t>Ingleburn</t>
  </si>
  <si>
    <t>Mount Druitt</t>
  </si>
  <si>
    <t>Mayfield</t>
  </si>
  <si>
    <t>Wollongong</t>
  </si>
  <si>
    <t>Deniliquin</t>
  </si>
  <si>
    <t>Tweed Heads</t>
  </si>
  <si>
    <t>Central Metro JCPRP</t>
  </si>
  <si>
    <t>Liverpool</t>
  </si>
  <si>
    <t>Parramatta</t>
  </si>
  <si>
    <t>Maitland</t>
  </si>
  <si>
    <t>Wollongong JCPRP</t>
  </si>
  <si>
    <t>Griffith</t>
  </si>
  <si>
    <t>Coffs Clarence JCPRP</t>
  </si>
  <si>
    <t>Eastern Sydney</t>
  </si>
  <si>
    <t>Macarthur</t>
  </si>
  <si>
    <t>Nth Wst Metro JCPRP</t>
  </si>
  <si>
    <t>Raymond Terrace</t>
  </si>
  <si>
    <t>Batemans Bay</t>
  </si>
  <si>
    <t>Leeton</t>
  </si>
  <si>
    <t>Northern Rivers JCPRP</t>
  </si>
  <si>
    <t>St George</t>
  </si>
  <si>
    <t>SW Metro JCPRP</t>
  </si>
  <si>
    <t>Blue Mountains</t>
  </si>
  <si>
    <t>Newcastle JCPRP</t>
  </si>
  <si>
    <t>Bega</t>
  </si>
  <si>
    <t>Wagga Wagga</t>
  </si>
  <si>
    <t>Coff Harbour</t>
  </si>
  <si>
    <t>Sutherland</t>
  </si>
  <si>
    <t>SWS CFDU</t>
  </si>
  <si>
    <t>Hawkesbury</t>
  </si>
  <si>
    <t>CCRU</t>
  </si>
  <si>
    <t>Cooma</t>
  </si>
  <si>
    <t>Bathurst JCPRP</t>
  </si>
  <si>
    <t>Kempsey</t>
  </si>
  <si>
    <t>Lithgow</t>
  </si>
  <si>
    <t>Gosford</t>
  </si>
  <si>
    <t>Goulburn</t>
  </si>
  <si>
    <t>Wagga Wagga JCPRP</t>
  </si>
  <si>
    <t>Port Macquarie</t>
  </si>
  <si>
    <t>Chatswood</t>
  </si>
  <si>
    <t>Penrith</t>
  </si>
  <si>
    <t>Wyong</t>
  </si>
  <si>
    <t>Queanbeyan</t>
  </si>
  <si>
    <t>Broken Hill</t>
  </si>
  <si>
    <t>Taree</t>
  </si>
  <si>
    <t>Pennant Hills</t>
  </si>
  <si>
    <t>St Marys</t>
  </si>
  <si>
    <t>Central Coast JCPRP</t>
  </si>
  <si>
    <t>Yass</t>
  </si>
  <si>
    <t>Dareton</t>
  </si>
  <si>
    <t>Hunter CFDU</t>
  </si>
  <si>
    <t>Queanbeyan JCPRP</t>
  </si>
  <si>
    <t>Wilcannia</t>
  </si>
  <si>
    <t>MNC JCPRP</t>
  </si>
  <si>
    <t>SSESNS CFDU</t>
  </si>
  <si>
    <t>Central Coast CFDU</t>
  </si>
  <si>
    <t>ISSNSW CFDU</t>
  </si>
  <si>
    <t>Western JCPRP</t>
  </si>
  <si>
    <t>Armidale</t>
  </si>
  <si>
    <t>WSNBM CFDU</t>
  </si>
  <si>
    <t>Bourke</t>
  </si>
  <si>
    <t>Glen Innes</t>
  </si>
  <si>
    <t>Brewarrina</t>
  </si>
  <si>
    <t>Inverell</t>
  </si>
  <si>
    <t>Cobar</t>
  </si>
  <si>
    <t>Moree</t>
  </si>
  <si>
    <t>Condobolin</t>
  </si>
  <si>
    <t>Muswellbrook</t>
  </si>
  <si>
    <t>Coonabarabran</t>
  </si>
  <si>
    <t>Narrabri</t>
  </si>
  <si>
    <t>Coonamble</t>
  </si>
  <si>
    <t>Tamworth</t>
  </si>
  <si>
    <t>Cowra</t>
  </si>
  <si>
    <t>Tamworth JCPRP</t>
  </si>
  <si>
    <t>Dubbo</t>
  </si>
  <si>
    <t>NE CFDU</t>
  </si>
  <si>
    <t>Mudgee</t>
  </si>
  <si>
    <t>MNC CFDU</t>
  </si>
  <si>
    <t>Orange</t>
  </si>
  <si>
    <t>NNSW CFDU</t>
  </si>
  <si>
    <t>Parkes</t>
  </si>
  <si>
    <t>Walgett</t>
  </si>
  <si>
    <t>WNSW CFDU</t>
  </si>
  <si>
    <t>Murrumbidgee CFDU</t>
  </si>
  <si>
    <t>Date of entry</t>
  </si>
  <si>
    <t>Accommodation address</t>
  </si>
  <si>
    <t>IPA/ACA Service Provider</t>
  </si>
  <si>
    <t>ARRANGEMENT DETAILS</t>
  </si>
  <si>
    <t>APPROVALS</t>
  </si>
  <si>
    <t>Legal Order</t>
  </si>
  <si>
    <t>Accommodation name</t>
  </si>
  <si>
    <t>% of care team</t>
  </si>
  <si>
    <t>Sub-contracted provider name</t>
  </si>
  <si>
    <t>Sub-contracted provider status</t>
  </si>
  <si>
    <t>Arrangement Type</t>
  </si>
  <si>
    <t>Full Name</t>
  </si>
  <si>
    <t>Has the agency conducted a safety check of the accommodation &amp; the premises surrounding it?</t>
  </si>
  <si>
    <t>Foster Care</t>
  </si>
  <si>
    <t>Sub-contracting arrangement?</t>
  </si>
  <si>
    <t>NDIS plan?</t>
  </si>
  <si>
    <t>designated agency - foster care</t>
  </si>
  <si>
    <t>Caseworker Email:</t>
  </si>
  <si>
    <t>If safety concerns were identified, have they been mitigated?</t>
  </si>
  <si>
    <t>Approved/not approved</t>
  </si>
  <si>
    <t>OOHC placement breakdown</t>
  </si>
  <si>
    <t>Reason for entry</t>
  </si>
  <si>
    <t>New entry into care</t>
  </si>
  <si>
    <t>Disability?</t>
  </si>
  <si>
    <t>Position</t>
  </si>
  <si>
    <t>Planned exit strategy</t>
  </si>
  <si>
    <t xml:space="preserve">Arrangement approved until </t>
  </si>
  <si>
    <t>ICM</t>
  </si>
  <si>
    <t>Special Care</t>
  </si>
  <si>
    <t>OCG Notification</t>
  </si>
  <si>
    <t>Date arrangement ceased</t>
  </si>
  <si>
    <t>Type of placement CYP moved to</t>
  </si>
  <si>
    <t>Has the placement record been end dated on ChildStory?</t>
  </si>
  <si>
    <t>Date of notification to the OCG</t>
  </si>
  <si>
    <t>Exit from youth justice</t>
  </si>
  <si>
    <t>No available carers</t>
  </si>
  <si>
    <t>Murrumbidgee ISS</t>
  </si>
  <si>
    <t>Nyngan CSC</t>
  </si>
  <si>
    <t>Western ISS</t>
  </si>
  <si>
    <t>WSNBM Adolescent team</t>
  </si>
  <si>
    <t>Hunter ISS</t>
  </si>
  <si>
    <t>Case Plan Goal</t>
  </si>
  <si>
    <t>Long Term Care</t>
  </si>
  <si>
    <t>Restoration</t>
  </si>
  <si>
    <t>Adoption</t>
  </si>
  <si>
    <t>Guardianship</t>
  </si>
  <si>
    <t>STEP</t>
  </si>
  <si>
    <t>SWS ISS</t>
  </si>
  <si>
    <t>Western NSW ISS</t>
  </si>
  <si>
    <t xml:space="preserve">Illawarra Shoalhaven ISS </t>
  </si>
  <si>
    <t>Central Coast ISS</t>
  </si>
  <si>
    <t>Liverpool OOHC Hub</t>
  </si>
  <si>
    <t>Complete each field applicable</t>
  </si>
  <si>
    <t>there is room to enter up to 4 siblings at a time - leave blank where not applicable</t>
  </si>
  <si>
    <t>enter caseworker email address</t>
  </si>
  <si>
    <t>HEADING</t>
  </si>
  <si>
    <t>Safety check conducted? - only applicable if this is an ACA application</t>
  </si>
  <si>
    <t xml:space="preserve">PSP provider list only available for selection if case management is with an NGO </t>
  </si>
  <si>
    <t>IPA/ACA provider status</t>
  </si>
  <si>
    <t>i.e. Is the IPA/ACA provider engaging staffing under another sub contracting arrangement</t>
  </si>
  <si>
    <t>Each field has additional information when you click in the cell</t>
  </si>
  <si>
    <t>Subcontracting details to be supplied if 'Subcontracting Arrangement' is YES</t>
  </si>
  <si>
    <t>Free text can be entered where noted as such in the additional information</t>
  </si>
  <si>
    <t>Winanga-Li Aboriginal Child and Family Centre Incorporated</t>
  </si>
  <si>
    <t>Ungooroo Aboriginal Corporation</t>
  </si>
  <si>
    <t>Tribal Warrior Aboriginal Corporation</t>
  </si>
  <si>
    <t>The Uniting Church in Australia Property Trust (NSW) as delegated through to Uniting (NSW.ACT)</t>
  </si>
  <si>
    <t>South Coast Medical Service Aboriginal Corporation</t>
  </si>
  <si>
    <t>Riverina Medical &amp; Dental Aboriginal Corporation</t>
  </si>
  <si>
    <t>Ngunya Jarjum Aboriginal Child and Family Network Inc</t>
  </si>
  <si>
    <t>Nelly's Healing Centre Aboriginal Corporation</t>
  </si>
  <si>
    <t>Kinchela Boys Home Aboriginal Corporation</t>
  </si>
  <si>
    <t>Key Assets The Children's Services Provider (Australia) Ltd</t>
  </si>
  <si>
    <t>Coffs Harbour Aboriginal Family Community Care Centre Aboriginal Corporation</t>
  </si>
  <si>
    <t>Biripi Aboriginal Corporation Medical Centre</t>
  </si>
  <si>
    <t>Barnardos Australia</t>
  </si>
  <si>
    <t>Anglicare NSW South NSW West and ACT</t>
  </si>
  <si>
    <t>Anglican Community Services T/A Anglicare</t>
  </si>
  <si>
    <t>Allambi Care Limited</t>
  </si>
  <si>
    <t>Hub</t>
  </si>
  <si>
    <t>Newcastle</t>
  </si>
  <si>
    <t>Sydney</t>
  </si>
  <si>
    <t>Case Management</t>
  </si>
  <si>
    <t>Non-binary</t>
  </si>
  <si>
    <t>Aboriginal and Torres Strait Islander</t>
  </si>
  <si>
    <t>Not Stated</t>
  </si>
  <si>
    <r>
      <t>If '</t>
    </r>
    <r>
      <rPr>
        <i/>
        <sz val="11"/>
        <color theme="1" tint="0.34998626667073579"/>
        <rFont val="Calibri Light"/>
        <family val="2"/>
        <scheme val="major"/>
      </rPr>
      <t>Other</t>
    </r>
    <r>
      <rPr>
        <sz val="11"/>
        <color theme="1" tint="0.34998626667073579"/>
        <rFont val="Calibri Light"/>
        <family val="2"/>
        <scheme val="major"/>
      </rPr>
      <t>' please specify</t>
    </r>
  </si>
  <si>
    <t>Select either IPA-DCJ, IPA-NGO, ACA-DCJ or ACA-NGO at the top of the page</t>
  </si>
  <si>
    <t>Air BnB</t>
  </si>
  <si>
    <t>CAT date</t>
  </si>
  <si>
    <t>CIF (A &amp; B) date</t>
  </si>
  <si>
    <t>Preferred District</t>
  </si>
  <si>
    <t>HCEA Executive Lead</t>
  </si>
  <si>
    <t>Has staffing ratio considered CYP being in school or NDIS support?</t>
  </si>
  <si>
    <t>Are staff being flown in (FIFO)?</t>
  </si>
  <si>
    <t>The designated agency with case management confirms all staff providing direct care to the child have been assessed as suitable &amp; authorised under clause s22 or s23 of the Regulation?</t>
  </si>
  <si>
    <t>Accommodation street address</t>
  </si>
  <si>
    <t>Accommodation Suburb</t>
  </si>
  <si>
    <t>Exit Strategy</t>
  </si>
  <si>
    <t>After Care</t>
  </si>
  <si>
    <t>ITC/Residential Care</t>
  </si>
  <si>
    <t>Kinship Care</t>
  </si>
  <si>
    <t>No longer in OOHC</t>
  </si>
  <si>
    <t>SIL/TSIL</t>
  </si>
  <si>
    <t>Type of Accommodation</t>
  </si>
  <si>
    <t>Behavioural Support Plan</t>
  </si>
  <si>
    <t>Current education status</t>
  </si>
  <si>
    <t>Next steps towards exit strategy</t>
  </si>
  <si>
    <t xml:space="preserve">Request to arrange an </t>
  </si>
  <si>
    <t>Quality Assurance Team</t>
  </si>
  <si>
    <r>
      <t xml:space="preserve">CHILD/YOUNG PERSON DETAILS </t>
    </r>
    <r>
      <rPr>
        <sz val="14"/>
        <color theme="0"/>
        <rFont val="Calibri"/>
        <family val="2"/>
        <scheme val="minor"/>
      </rPr>
      <t>- Caseworker to complete</t>
    </r>
  </si>
  <si>
    <t>Previous placement type</t>
  </si>
  <si>
    <r>
      <t xml:space="preserve">CHILD/YOUNG PERSON DETAILS CONTINUED </t>
    </r>
    <r>
      <rPr>
        <sz val="14"/>
        <color theme="0"/>
        <rFont val="Calibri"/>
        <family val="2"/>
        <scheme val="minor"/>
      </rPr>
      <t>- Caseworker to complete</t>
    </r>
  </si>
  <si>
    <r>
      <t>If '</t>
    </r>
    <r>
      <rPr>
        <i/>
        <sz val="11"/>
        <color theme="1" tint="0.249977111117893"/>
        <rFont val="Calibri"/>
        <family val="2"/>
        <scheme val="minor"/>
      </rPr>
      <t>Other</t>
    </r>
    <r>
      <rPr>
        <sz val="11"/>
        <color theme="1" tint="0.249977111117893"/>
        <rFont val="Calibri"/>
        <family val="2"/>
        <scheme val="minor"/>
      </rPr>
      <t>' please specify</t>
    </r>
  </si>
  <si>
    <t>Emergency respite</t>
  </si>
  <si>
    <t>Hospitalisation</t>
  </si>
  <si>
    <t>Rel / Kinship Care</t>
  </si>
  <si>
    <t>OOHC placement</t>
  </si>
  <si>
    <t>Self-placed</t>
  </si>
  <si>
    <t>Identify as CALD?</t>
  </si>
  <si>
    <t>Completed Invoice / Quote template supplied?</t>
  </si>
  <si>
    <t>Is accommodation arrangement considered value for money and comparable to the current local market?</t>
  </si>
  <si>
    <t>If 'No', provide rationale</t>
  </si>
  <si>
    <r>
      <t xml:space="preserve">Ratio rationale </t>
    </r>
    <r>
      <rPr>
        <i/>
        <sz val="11"/>
        <color theme="1" tint="0.249977111117893"/>
        <rFont val="Calibri"/>
        <family val="2"/>
        <scheme val="minor"/>
      </rPr>
      <t>- additional information about staffing ratio</t>
    </r>
  </si>
  <si>
    <r>
      <t xml:space="preserve">FINALISING ARRANGEMENT </t>
    </r>
    <r>
      <rPr>
        <sz val="14"/>
        <color theme="0"/>
        <rFont val="Calibri"/>
        <family val="2"/>
        <scheme val="minor"/>
      </rPr>
      <t>- Caseworker to complete</t>
    </r>
  </si>
  <si>
    <t>N/A</t>
  </si>
  <si>
    <t>Care Shelf</t>
  </si>
  <si>
    <t>Yinggirra Pty Ltd</t>
  </si>
  <si>
    <t>96 617 519 972</t>
  </si>
  <si>
    <t>BRC Recruitment </t>
  </si>
  <si>
    <t>Workpac Health And Social Care Pty Ltd</t>
  </si>
  <si>
    <t>66 101 479 707</t>
  </si>
  <si>
    <t>Winanga-Li Aboriginal Child And Family Centre Incorporated</t>
  </si>
  <si>
    <t>Vivability Limited</t>
  </si>
  <si>
    <t>Veritas House Inc</t>
  </si>
  <si>
    <t>Uniting (NSW.ACT)</t>
  </si>
  <si>
    <t>Youth Care UPA</t>
  </si>
  <si>
    <t>United Protestant Association Of Nsw Limited</t>
  </si>
  <si>
    <t>Trustees Of The Roman Catholic Church For The Archdiocese Of Canberra &amp; Goulburn As Trustee For Marymead Child And Family Centre</t>
  </si>
  <si>
    <t xml:space="preserve">transfer of accreditation from Disability Choice Pty Ltd (Trading as Trilogy Disability Services) (ABN 33 615145 072) to Trilogy Disability Foundation Ltd (ABN 96 644 387 235; ACN 644 387 235) effective 11 September 2023. </t>
  </si>
  <si>
    <t xml:space="preserve">Trilogy Disability Foundation Ltd </t>
  </si>
  <si>
    <t>96 644 387 235</t>
  </si>
  <si>
    <t>DO NOT USE</t>
  </si>
  <si>
    <t>Trilogy Disability Services</t>
  </si>
  <si>
    <t>Disability Choice Pty Ltd</t>
  </si>
  <si>
    <t>Treehouse Innovative Families Pty Limited</t>
  </si>
  <si>
    <t>Thrive Community Services Pty Ltd</t>
  </si>
  <si>
    <t>33 627 336 841</t>
  </si>
  <si>
    <t>The Uniting Church In Australia Property Trust (Nsw)</t>
  </si>
  <si>
    <t>We Care NSW</t>
  </si>
  <si>
    <t>The Trustee For We Care Nsw Trust</t>
  </si>
  <si>
    <t>The Trustee For Sydney In Home Care Family Trust</t>
  </si>
  <si>
    <t>60 746 304 189</t>
  </si>
  <si>
    <t>SCL Sport and Support</t>
  </si>
  <si>
    <t>The Trustee For SCLSport And Support Disability Services Trust</t>
  </si>
  <si>
    <t>Ngadhi Family Services</t>
  </si>
  <si>
    <t>The Trustee For Ngadhi Family Services</t>
  </si>
  <si>
    <t>name changed from The Trustee For Maroulis Family Trust</t>
  </si>
  <si>
    <t xml:space="preserve">KOW Services </t>
  </si>
  <si>
    <t>The Trustee For Axia Solutions Family Trust</t>
  </si>
  <si>
    <t>OCG website indicates it is this Entity name that is approved for residential care.</t>
  </si>
  <si>
    <t>Aspire Homes Australia</t>
  </si>
  <si>
    <t>The Trustee for Aspire Homes Australia</t>
  </si>
  <si>
    <t>The Lifecare Group Pty Ltd</t>
  </si>
  <si>
    <t>Talent Quarter Pty Ltd</t>
  </si>
  <si>
    <t>Suco Supervised Contact Services Pty Ltd</t>
  </si>
  <si>
    <t>Southern Youth And Family Services Limited</t>
  </si>
  <si>
    <t>Social Plus Support Work Pty Ltd</t>
  </si>
  <si>
    <t>Snap Programs Limited</t>
  </si>
  <si>
    <t>See Ability</t>
  </si>
  <si>
    <t>See Foundation Inc</t>
  </si>
  <si>
    <t>Sapphire Beach Homestay Pty Ltd</t>
  </si>
  <si>
    <t>Sanctuary Family Connections Pty Ltd</t>
  </si>
  <si>
    <t>Samaritans Foundation Diocese Of Newcastle</t>
  </si>
  <si>
    <t>Safe Places Community Services Limited</t>
  </si>
  <si>
    <t>Care Alternatives</t>
  </si>
  <si>
    <t>Rodney G &amp; Tania A Millar</t>
  </si>
  <si>
    <t>Riverina Medical &amp; Dental Aboriginal Corp</t>
  </si>
  <si>
    <t>Respite At The Creek</t>
  </si>
  <si>
    <t>Quest Care Solutions</t>
  </si>
  <si>
    <t>Quest Employment Solutions Pty Ltd</t>
  </si>
  <si>
    <t>Quality And Care Pty Ltd</t>
  </si>
  <si>
    <t>Procare Personnel (Aust) Pty Ltd</t>
  </si>
  <si>
    <t>Pegasus Community Care Pty Ltd</t>
  </si>
  <si>
    <t>Paramount Youth Services Pty Ltd</t>
  </si>
  <si>
    <t>Ozability Homes Pty Ltd</t>
  </si>
  <si>
    <t>Orange Aboriginal Corporation Health Service</t>
  </si>
  <si>
    <t>Oranga Tamariki Ministry For Children</t>
  </si>
  <si>
    <t>Ngunya Jarjum Aboriginal Corporation</t>
  </si>
  <si>
    <t>Next Step Incorporated</t>
  </si>
  <si>
    <t>Narang Bir-Rong Aboriginal Corporation</t>
  </si>
  <si>
    <t>Banksia House</t>
  </si>
  <si>
    <t>MGBP Services Pty Ltd</t>
  </si>
  <si>
    <t>88 638 359 627</t>
  </si>
  <si>
    <t>Marist Youth Care Limited</t>
  </si>
  <si>
    <t>Maple Youth Services Pty Ltd</t>
  </si>
  <si>
    <t>Maple Community Services Pty Ltd</t>
  </si>
  <si>
    <t>Mana Support Pty Ltd</t>
  </si>
  <si>
    <t>Life With Purpose Home Care</t>
  </si>
  <si>
    <t>Makopa, Farirai</t>
  </si>
  <si>
    <t>Maitland Independent Disability Support Pty Ltd</t>
  </si>
  <si>
    <t>Mackillop Family Services Limited</t>
  </si>
  <si>
    <t>Live Your Best Life Disability Support Service'S Pty Ltd</t>
  </si>
  <si>
    <t>Big Brown House</t>
  </si>
  <si>
    <t>Little Brown House Pty Ltd</t>
  </si>
  <si>
    <t>Leap Social Services Pty Limited</t>
  </si>
  <si>
    <t>Kutanya Pty Ltd</t>
  </si>
  <si>
    <t>Kitsu Kids Pty Ltd</t>
  </si>
  <si>
    <t>Able Spirits</t>
  </si>
  <si>
    <t>King &amp; Donovan Pty Ltd</t>
  </si>
  <si>
    <t>Kirinari Community Services Ltd.</t>
  </si>
  <si>
    <t>Key Assets The Children'S Services Provider (Australia) Limited</t>
  </si>
  <si>
    <t>Kari Ltd</t>
  </si>
  <si>
    <t>Interchange Shoalhaven Inc</t>
  </si>
  <si>
    <t>Interactive Community Care Pty Ltd</t>
  </si>
  <si>
    <t>Intensive Support Pty Ltd</t>
  </si>
  <si>
    <t>Impact Care Solutions ltd</t>
  </si>
  <si>
    <t>Ignite Support Services Pty Ltd</t>
  </si>
  <si>
    <t>Idea: Innovative Disability Engagement Australia Pty Ltd</t>
  </si>
  <si>
    <t>Goodradigbee Cultural &amp; Heritage Aboriginal Corporation</t>
  </si>
  <si>
    <t>Global Disability &amp; Health Care Services Pty Ltd</t>
  </si>
  <si>
    <t>Fam Connect Pty Limited</t>
  </si>
  <si>
    <t>Evolution Support Services Pty Ltd</t>
  </si>
  <si>
    <t>Engage Abilities Pty Ltd</t>
  </si>
  <si>
    <t>73 621 836 726</t>
  </si>
  <si>
    <t>Embrace Community Care Pty Ltd</t>
  </si>
  <si>
    <t/>
  </si>
  <si>
    <t>Unity For Our Community</t>
  </si>
  <si>
    <t>Daher, Manal</t>
  </si>
  <si>
    <t>Connecting Families Pty Ltd</t>
  </si>
  <si>
    <t>Connect Child And Family Services Ltd</t>
  </si>
  <si>
    <t>Concept Care Disability Solutions Pty Ltd</t>
  </si>
  <si>
    <t>Comfort Lifestyles Pty Ltd</t>
  </si>
  <si>
    <t xml:space="preserve"> </t>
  </si>
  <si>
    <t>CatholicCare Social Services Hunter-Manning</t>
  </si>
  <si>
    <t>CatholicCare Diocese Of Broken Bay</t>
  </si>
  <si>
    <t>Catholiccare Wollongong</t>
  </si>
  <si>
    <t>Catholic Family Welfare Services</t>
  </si>
  <si>
    <t>CASPA</t>
  </si>
  <si>
    <t>Caspa Services Ltd</t>
  </si>
  <si>
    <t>78 263 985 795</t>
  </si>
  <si>
    <t>Caretakers Cottage Inc</t>
  </si>
  <si>
    <t>Bridges Alliance Pty Ltd</t>
  </si>
  <si>
    <t>Boys To The Bush Ltd</t>
  </si>
  <si>
    <t>Be Recruitment Company Pty Ltd</t>
  </si>
  <si>
    <t>Autism Community Care Services Pty Ltd</t>
  </si>
  <si>
    <t>As per OCG website it is provisionally accredited for residential care and SSRC</t>
  </si>
  <si>
    <t>Aspire Support Services Limited</t>
  </si>
  <si>
    <t>It looks like this is different to line 101</t>
  </si>
  <si>
    <t>Aspire Care Australia</t>
  </si>
  <si>
    <t>Aspire Homes Australia Pty Ltd</t>
  </si>
  <si>
    <t>Apex Community Carers Pty Ltd</t>
  </si>
  <si>
    <t>Amondos Pty Ltd</t>
  </si>
  <si>
    <t>Access-Able Connections Pty Ltd</t>
  </si>
  <si>
    <t>Ability To Achieve Pty Ltd</t>
  </si>
  <si>
    <t>Ability Options Ltd</t>
  </si>
  <si>
    <t>Ability Choice Care Pty Ltd</t>
  </si>
  <si>
    <t>Ability Beyond Choice Pty Ltd</t>
  </si>
  <si>
    <t>Comments</t>
  </si>
  <si>
    <t>Organisation Name</t>
  </si>
  <si>
    <t>Entity Name</t>
  </si>
  <si>
    <t>ABN</t>
  </si>
  <si>
    <t>Northern NSW ​</t>
  </si>
  <si>
    <t>Mid North Coast​</t>
  </si>
  <si>
    <t>New England</t>
  </si>
  <si>
    <t>Hunter</t>
  </si>
  <si>
    <t>Central Coast</t>
  </si>
  <si>
    <t>Illawarra Shoalhaven</t>
  </si>
  <si>
    <t>Southern NSW</t>
  </si>
  <si>
    <t>Western NSW</t>
  </si>
  <si>
    <t>Murrumbidgee</t>
  </si>
  <si>
    <t>South West Sydney</t>
  </si>
  <si>
    <t>Western Sydney​</t>
  </si>
  <si>
    <t>Nepean Blue Mountains</t>
  </si>
  <si>
    <t>Preferred Hub</t>
  </si>
  <si>
    <t>Preferred District Group</t>
  </si>
  <si>
    <t>HCEA Uplift Team recommendations and next steps</t>
  </si>
  <si>
    <t>Is family time occuring?</t>
  </si>
  <si>
    <t>Exit from Youth Justice</t>
  </si>
  <si>
    <t>OOHC Placement breakdown - Foster care</t>
  </si>
  <si>
    <t>OOHC Placement breakdown - Guardianship/Adoption</t>
  </si>
  <si>
    <t>OOHC Placement breakdown - Kinship</t>
  </si>
  <si>
    <t>Funded placement breakdown - ITC / ITCSD</t>
  </si>
  <si>
    <t>Funded placement breakdown -  ICM</t>
  </si>
  <si>
    <t>Funded placement breakdown - STEP</t>
  </si>
  <si>
    <t>Safety-in-Care concern</t>
  </si>
  <si>
    <t>CAU placement matching unsuccessful</t>
  </si>
  <si>
    <t>Reason for entry - Category group</t>
  </si>
  <si>
    <t xml:space="preserve">What wrap-around supports need to be maintained for the CYP whilst in HCEA? i.e. counselling, OT </t>
  </si>
  <si>
    <t>If being placed in an existing HCEA with other CYPs, provide names and Childstory IDs below</t>
  </si>
  <si>
    <t>Actions taken to preserve current arrangement?</t>
  </si>
  <si>
    <r>
      <t xml:space="preserve">Date Foster Care placements last explored </t>
    </r>
    <r>
      <rPr>
        <i/>
        <sz val="11"/>
        <color theme="4" tint="-0.499984740745262"/>
        <rFont val="Calibri"/>
        <family val="2"/>
        <scheme val="minor"/>
      </rPr>
      <t>e.g. PSP carers and DCJ emergency foster carers</t>
    </r>
  </si>
  <si>
    <t>Date of most recent FGC / family meeting</t>
  </si>
  <si>
    <t xml:space="preserve">Date Family / Kinship options last explored? </t>
  </si>
  <si>
    <t>Outline recommendation/s</t>
  </si>
  <si>
    <t>Date of most recent Permanancy Coordinator consult</t>
  </si>
  <si>
    <t>Date of most recent Cultural consult</t>
  </si>
  <si>
    <t>Date CPG last reviewed</t>
  </si>
  <si>
    <t>ChildStory ID</t>
  </si>
  <si>
    <t>First name</t>
  </si>
  <si>
    <t>Disability</t>
  </si>
  <si>
    <t>Case plan goal</t>
  </si>
  <si>
    <t>Date caseplan goal last reviewed?</t>
  </si>
  <si>
    <t>Arrangement type</t>
  </si>
  <si>
    <t>Hub Placed in</t>
  </si>
  <si>
    <t>Date of initial entry</t>
  </si>
  <si>
    <t>Reason for entry into HCEA category</t>
  </si>
  <si>
    <t>Reason for entry into HCEA sub-category</t>
  </si>
  <si>
    <t>Accommodation Street Address</t>
  </si>
  <si>
    <t>HCEA Provider</t>
  </si>
  <si>
    <t>Date Foster care placement last explored</t>
  </si>
  <si>
    <t>Date most recent FGC / family meeting occurred</t>
  </si>
  <si>
    <t>Family time occurred?</t>
  </si>
  <si>
    <t>Date of most recent PC consult</t>
  </si>
  <si>
    <t>CYP 1</t>
  </si>
  <si>
    <t>CYP 2</t>
  </si>
  <si>
    <t>CYP 3</t>
  </si>
  <si>
    <t>CYP 4</t>
  </si>
  <si>
    <t>New entry into care - Parents relinquishing care</t>
  </si>
  <si>
    <t>Guardianship/Adoption</t>
  </si>
  <si>
    <t>Kinship</t>
  </si>
  <si>
    <t>Foster care</t>
  </si>
  <si>
    <t>ITC / ITCSD</t>
  </si>
  <si>
    <t>Reason for entry - Sub Category group</t>
  </si>
  <si>
    <t>Provide further details including frequency and facilitation for each CYP (if more than 1) where 'yes' is selected</t>
  </si>
  <si>
    <r>
      <t xml:space="preserve">Provide further information </t>
    </r>
    <r>
      <rPr>
        <i/>
        <sz val="11"/>
        <color theme="4" tint="-0.499984740745262"/>
        <rFont val="Calibri"/>
        <family val="2"/>
        <scheme val="minor"/>
      </rPr>
      <t>(for each CYP where applicable)</t>
    </r>
  </si>
  <si>
    <t>HCEA Master Fields</t>
  </si>
  <si>
    <t>long arrangement type</t>
  </si>
  <si>
    <t>Alternative Care Arrangement</t>
  </si>
  <si>
    <t>Individual Placement Arrangement</t>
  </si>
  <si>
    <t>Assess Restoration</t>
  </si>
  <si>
    <t>N/A - No concerns identified</t>
  </si>
  <si>
    <t>FINALISING ARRANGEMENT</t>
  </si>
  <si>
    <t>Referral page</t>
  </si>
  <si>
    <t>Youth Justice</t>
  </si>
  <si>
    <r>
      <t>PLACEMENT FINDING</t>
    </r>
    <r>
      <rPr>
        <sz val="14"/>
        <color theme="0"/>
        <rFont val="Calibri"/>
        <family val="2"/>
        <scheme val="minor"/>
      </rPr>
      <t xml:space="preserve"> - CAU team to complete</t>
    </r>
  </si>
  <si>
    <t>ITTC</t>
  </si>
  <si>
    <t>Emergency Foster Care</t>
  </si>
  <si>
    <t>ERC</t>
  </si>
  <si>
    <t>CAU Notes</t>
  </si>
  <si>
    <t>Remain in current placement</t>
  </si>
  <si>
    <t>CAT Score</t>
  </si>
  <si>
    <r>
      <t>ARRANGEMENT DETAILS</t>
    </r>
    <r>
      <rPr>
        <sz val="14"/>
        <color theme="0"/>
        <rFont val="Calibri"/>
        <family val="2"/>
        <scheme val="minor"/>
      </rPr>
      <t xml:space="preserve"> (ACA/IPA only) - CAU team to complete</t>
    </r>
  </si>
  <si>
    <r>
      <t>PLACEMENT FINDING OUTCOME</t>
    </r>
    <r>
      <rPr>
        <sz val="14"/>
        <color theme="0"/>
        <rFont val="Calibri"/>
        <family val="2"/>
        <scheme val="minor"/>
      </rPr>
      <t xml:space="preserve"> - CAU team to complete</t>
    </r>
  </si>
  <si>
    <t>Outcome</t>
  </si>
  <si>
    <t>For any CYP's going into ACA or IPA placement, the 'referral to ACA IPA' form needs to be completed (in the next tab)</t>
  </si>
  <si>
    <t>CYP 1:</t>
  </si>
  <si>
    <t>CYP 4:</t>
  </si>
  <si>
    <t>CYP 3:</t>
  </si>
  <si>
    <t>CYP 2:</t>
  </si>
  <si>
    <t>CAU TECA  team will arrange HCEA provider following approval</t>
  </si>
  <si>
    <r>
      <rPr>
        <b/>
        <u/>
        <sz val="10.5"/>
        <color rgb="FF143F6A"/>
        <rFont val="Calibri"/>
        <family val="2"/>
        <scheme val="minor"/>
      </rPr>
      <t>Caseworkers</t>
    </r>
    <r>
      <rPr>
        <b/>
        <sz val="10.5"/>
        <color rgb="FF143F6A"/>
        <rFont val="Calibri"/>
        <family val="2"/>
        <scheme val="minor"/>
      </rPr>
      <t xml:space="preserve"> to complete all sections in </t>
    </r>
    <r>
      <rPr>
        <b/>
        <sz val="12"/>
        <color theme="4"/>
        <rFont val="Calibri"/>
        <family val="2"/>
        <scheme val="minor"/>
      </rPr>
      <t>blue</t>
    </r>
    <r>
      <rPr>
        <b/>
        <sz val="10.5"/>
        <color rgb="FF143F6A"/>
        <rFont val="Calibri"/>
        <family val="2"/>
        <scheme val="minor"/>
      </rPr>
      <t xml:space="preserve"> and forward to CAU TECA Team for review and approval</t>
    </r>
  </si>
  <si>
    <t>Email to:</t>
  </si>
  <si>
    <t>Fill in the following arrangement types that have been explored:</t>
  </si>
  <si>
    <t>Initial daily rate $ (incl. GST)</t>
  </si>
  <si>
    <t>Negotiated daily rate $ (incl GST)</t>
  </si>
  <si>
    <t>Type of accommodation</t>
  </si>
  <si>
    <t>District group</t>
  </si>
  <si>
    <t>Exited to</t>
  </si>
  <si>
    <t>Hospital</t>
  </si>
  <si>
    <t>Self Placed</t>
  </si>
  <si>
    <t>Exit Notification</t>
  </si>
  <si>
    <t>Assessment Form</t>
  </si>
  <si>
    <t>CYP names</t>
  </si>
  <si>
    <t>Referral to ACA/IPA form</t>
  </si>
  <si>
    <t>Accommodation District</t>
  </si>
  <si>
    <r>
      <t xml:space="preserve">VALUE FOR MONEY  </t>
    </r>
    <r>
      <rPr>
        <sz val="14"/>
        <color theme="0"/>
        <rFont val="Calibri"/>
        <family val="2"/>
        <scheme val="minor"/>
      </rPr>
      <t>- Quality Assurance team</t>
    </r>
    <r>
      <rPr>
        <b/>
        <sz val="14"/>
        <color theme="0"/>
        <rFont val="Calibri"/>
        <family val="2"/>
        <scheme val="minor"/>
      </rPr>
      <t xml:space="preserve"> </t>
    </r>
    <r>
      <rPr>
        <sz val="14"/>
        <color theme="0"/>
        <rFont val="Calibri"/>
        <family val="2"/>
        <scheme val="minor"/>
      </rPr>
      <t>to complete</t>
    </r>
  </si>
  <si>
    <t>Complete a form for each CYP (if more than 1) being referred to IPA / ACA. The CYP name can be selected in the field next to the CYP number</t>
  </si>
  <si>
    <t>MFWW CFDU</t>
  </si>
  <si>
    <t>Far West</t>
  </si>
  <si>
    <t>Northern Sydney</t>
  </si>
  <si>
    <t>Data Extract for the HCEA Master sheet</t>
  </si>
  <si>
    <t>Date uploaded to HCEA spreadsheet</t>
  </si>
  <si>
    <t>Quoted / existing daily cost (incl GST)</t>
  </si>
  <si>
    <t>Negotiated daily cost (incl GST)</t>
  </si>
  <si>
    <t>Engaged with Central Access Unit?</t>
  </si>
  <si>
    <t>delete from master</t>
  </si>
  <si>
    <t>INITIAL ASSESSMENT PRIOR TO ENTERING HCEA</t>
  </si>
  <si>
    <t>Calculations</t>
  </si>
  <si>
    <t>ACCOMMODATION DETAILS</t>
  </si>
  <si>
    <t>CYP DETAILS</t>
  </si>
  <si>
    <t>CAU-TriageandEmergencyCareArrangements@dcj.nsw.gov.au</t>
  </si>
  <si>
    <t>Parents relinquishing care</t>
  </si>
  <si>
    <t>South Eastern Sydney</t>
  </si>
  <si>
    <t>Executive District Director Name</t>
  </si>
  <si>
    <t>Home inspection checklist completed?</t>
  </si>
  <si>
    <r>
      <rPr>
        <b/>
        <sz val="10"/>
        <color rgb="FF143F6A"/>
        <rFont val="Calibri Light"/>
        <family val="2"/>
        <scheme val="major"/>
      </rPr>
      <t>FOR ACA ONLY</t>
    </r>
    <r>
      <rPr>
        <sz val="10"/>
        <color rgb="FF143F6A"/>
        <rFont val="Calibri Light"/>
        <family val="2"/>
        <scheme val="major"/>
      </rPr>
      <t xml:space="preserve"> - It is the responsibility of the case managing agency to notify the Office of the Children’s Guardian (OCG) and the Deputy Secretary’s Office (via the High Cost Emergency Arrangements mailbox) within </t>
    </r>
    <r>
      <rPr>
        <b/>
        <sz val="10"/>
        <color rgb="FF143F6A"/>
        <rFont val="Calibri Light"/>
        <family val="2"/>
        <scheme val="major"/>
      </rPr>
      <t xml:space="preserve">24hrs </t>
    </r>
    <r>
      <rPr>
        <sz val="10"/>
        <color rgb="FF143F6A"/>
        <rFont val="Calibri Light"/>
        <family val="2"/>
        <scheme val="major"/>
      </rPr>
      <t xml:space="preserve">of the arrangement commencing. Please email </t>
    </r>
    <r>
      <rPr>
        <sz val="10"/>
        <color rgb="FFFF0000"/>
        <rFont val="Calibri Light"/>
        <family val="2"/>
        <scheme val="major"/>
      </rPr>
      <t>oohcnotifications@ocg.nsw.gov.au</t>
    </r>
    <r>
      <rPr>
        <sz val="10"/>
        <color rgb="FF629DD1"/>
        <rFont val="Calibri Light"/>
        <family val="2"/>
        <scheme val="major"/>
      </rPr>
      <t xml:space="preserve"> </t>
    </r>
    <r>
      <rPr>
        <sz val="10"/>
        <color rgb="FF143F6A"/>
        <rFont val="Calibri Light"/>
        <family val="2"/>
        <scheme val="major"/>
      </rPr>
      <t>and</t>
    </r>
    <r>
      <rPr>
        <sz val="10"/>
        <color rgb="FF629DD1"/>
        <rFont val="Calibri Light"/>
        <family val="2"/>
        <scheme val="major"/>
      </rPr>
      <t xml:space="preserve"> </t>
    </r>
    <r>
      <rPr>
        <sz val="10"/>
        <color rgb="FFFF0000"/>
        <rFont val="Calibri Light"/>
        <family val="2"/>
        <scheme val="major"/>
      </rPr>
      <t>HCEAteam@dcj.nsw.gov.au.</t>
    </r>
  </si>
  <si>
    <r>
      <t xml:space="preserve">APPROVALS </t>
    </r>
    <r>
      <rPr>
        <sz val="14"/>
        <color theme="0"/>
        <rFont val="Calibri"/>
        <family val="2"/>
        <scheme val="minor"/>
      </rPr>
      <t xml:space="preserve"> - TECA team to complete</t>
    </r>
  </si>
  <si>
    <t>Financial endorsement</t>
  </si>
  <si>
    <t>if matching unrelated children in a co-tenant arrangements – Is there an assessment taking place to identify any risks and suitability of the match?</t>
  </si>
  <si>
    <t>If new Provider, SLA signed?</t>
  </si>
  <si>
    <t>if matching unrelated children in a co-tenant arrangement – Is there an assessment taking place to identify any risks and suitability of the match?</t>
  </si>
  <si>
    <t>Executive District Director Approval</t>
  </si>
  <si>
    <t>Principal Officer Approval</t>
  </si>
  <si>
    <t>Principal Officer Name</t>
  </si>
  <si>
    <t>If other, please specify (ratio and rationale)</t>
  </si>
  <si>
    <t xml:space="preserve">Care team arrangement </t>
  </si>
  <si>
    <t>Care team arrangement</t>
  </si>
  <si>
    <t>How will consistency of the care team be managed?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</si>
</sst>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
  </numFmts>
  <fonts count="97" x14ac:knownFonts="1">
    <font>
      <sz val="11"/>
      <color theme="1"/>
      <name val="Calibri"/>
      <family val="2"/>
      <scheme val="minor"/>
    </font>
    <font>
      <sz val="9"/>
      <color theme="1"/>
      <name val="Arial"/>
      <family val="2"/>
    </font>
    <font>
      <sz val="9"/>
      <color rgb="FF808080"/>
      <name val="Arial"/>
      <family val="2"/>
    </font>
    <font>
      <sz val="11"/>
      <color theme="1"/>
      <name val="MS Gothic"/>
      <family val="3"/>
    </font>
    <font>
      <b/>
      <sz val="12"/>
      <color rgb="FFCC0000"/>
      <name val="Arial"/>
      <family val="2"/>
    </font>
    <font>
      <sz val="8"/>
      <color rgb="FF143F6A"/>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8"/>
      <color rgb="FFCC0000"/>
      <name val="Arial"/>
      <family val="2"/>
    </font>
    <font>
      <b/>
      <sz val="10"/>
      <color rgb="FF143F6A"/>
      <name val="Arial"/>
      <family val="2"/>
    </font>
    <font>
      <b/>
      <sz val="10"/>
      <color theme="1"/>
      <name val="Calibri"/>
      <family val="2"/>
      <scheme val="minor"/>
    </font>
    <font>
      <sz val="10"/>
      <color theme="1"/>
      <name val="Calibri"/>
      <family val="2"/>
      <scheme val="minor"/>
    </font>
    <font>
      <sz val="11"/>
      <color theme="4" tint="-0.499984740745262"/>
      <name val="Calibri"/>
      <family val="2"/>
      <scheme val="minor"/>
    </font>
    <font>
      <sz val="11"/>
      <color theme="5"/>
      <name val="Calibri"/>
      <family val="2"/>
      <scheme val="minor"/>
    </font>
    <font>
      <sz val="11"/>
      <color theme="1"/>
      <name val="Calibri Light"/>
      <family val="2"/>
      <scheme val="major"/>
    </font>
    <font>
      <sz val="11"/>
      <color theme="1" tint="0.34998626667073579"/>
      <name val="Calibri Light"/>
      <family val="2"/>
      <scheme val="major"/>
    </font>
    <font>
      <sz val="10"/>
      <color theme="1" tint="0.34998626667073579"/>
      <name val="Calibri Light"/>
      <family val="2"/>
      <scheme val="major"/>
    </font>
    <font>
      <sz val="11"/>
      <color theme="1"/>
      <name val="Calibri"/>
      <family val="2"/>
      <scheme val="minor"/>
    </font>
    <font>
      <b/>
      <sz val="12"/>
      <color theme="0"/>
      <name val="Calibri"/>
      <family val="2"/>
      <scheme val="minor"/>
    </font>
    <font>
      <sz val="10"/>
      <color theme="1"/>
      <name val="Calibri Light"/>
      <family val="2"/>
      <scheme val="major"/>
    </font>
    <font>
      <b/>
      <u/>
      <sz val="14"/>
      <color rgb="FFCC0000"/>
      <name val="Arial"/>
      <family val="2"/>
    </font>
    <font>
      <sz val="10.5"/>
      <color theme="1" tint="0.34998626667073579"/>
      <name val="Calibri Light"/>
      <family val="2"/>
      <scheme val="major"/>
    </font>
    <font>
      <i/>
      <sz val="11"/>
      <color theme="1" tint="0.34998626667073579"/>
      <name val="Calibri Light"/>
      <family val="2"/>
      <scheme val="major"/>
    </font>
    <font>
      <sz val="9"/>
      <color theme="1"/>
      <name val="Calibri Light"/>
      <family val="2"/>
      <scheme val="major"/>
    </font>
    <font>
      <sz val="11"/>
      <color theme="10"/>
      <name val="Calibri"/>
      <family val="2"/>
      <scheme val="minor"/>
    </font>
    <font>
      <sz val="10"/>
      <color rgb="FF143F6A"/>
      <name val="Calibri Light"/>
      <family val="2"/>
      <scheme val="major"/>
    </font>
    <font>
      <b/>
      <sz val="10"/>
      <color rgb="FF143F6A"/>
      <name val="Calibri Light"/>
      <family val="2"/>
      <scheme val="major"/>
    </font>
    <font>
      <sz val="10"/>
      <color rgb="FFFF0000"/>
      <name val="Calibri Light"/>
      <family val="2"/>
      <scheme val="major"/>
    </font>
    <font>
      <sz val="10"/>
      <color rgb="FF629DD1"/>
      <name val="Calibri Light"/>
      <family val="2"/>
      <scheme val="major"/>
    </font>
    <font>
      <sz val="11"/>
      <color theme="1" tint="0.34998626667073579"/>
      <name val="Calibri"/>
      <family val="2"/>
      <scheme val="minor"/>
    </font>
    <font>
      <sz val="11"/>
      <color theme="1" tint="0.249977111117893"/>
      <name val="Calibri Light"/>
      <family val="2"/>
      <scheme val="major"/>
    </font>
    <font>
      <sz val="10"/>
      <color theme="1" tint="0.249977111117893"/>
      <name val="Calibri Light"/>
      <family val="2"/>
      <scheme val="major"/>
    </font>
    <font>
      <sz val="11"/>
      <color theme="1" tint="0.249977111117893"/>
      <name val="Calibri"/>
      <family val="2"/>
      <scheme val="minor"/>
    </font>
    <font>
      <i/>
      <sz val="11"/>
      <color theme="1" tint="0.249977111117893"/>
      <name val="Calibri Light"/>
      <family val="2"/>
      <scheme val="major"/>
    </font>
    <font>
      <sz val="10"/>
      <color theme="1"/>
      <name val="Calibri Light"/>
      <family val="2"/>
    </font>
    <font>
      <sz val="11"/>
      <color rgb="FF0070C0"/>
      <name val="Calibri Light"/>
      <family val="2"/>
      <scheme val="major"/>
    </font>
    <font>
      <u/>
      <sz val="10.5"/>
      <color theme="10"/>
      <name val="Calibri"/>
      <family val="2"/>
      <scheme val="minor"/>
    </font>
    <font>
      <sz val="9"/>
      <color theme="1" tint="0.34998626667073579"/>
      <name val="Calibri"/>
      <family val="2"/>
      <scheme val="minor"/>
    </font>
    <font>
      <b/>
      <sz val="28"/>
      <color theme="1" tint="0.499984740745262"/>
      <name val="Calibri"/>
      <family val="2"/>
      <scheme val="minor"/>
    </font>
    <font>
      <sz val="11"/>
      <name val="Calibri"/>
      <family val="2"/>
      <scheme val="minor"/>
    </font>
    <font>
      <b/>
      <sz val="10.5"/>
      <color rgb="FF143F6A"/>
      <name val="Calibri"/>
      <family val="2"/>
      <scheme val="minor"/>
    </font>
    <font>
      <b/>
      <sz val="11"/>
      <color theme="1" tint="0.249977111117893"/>
      <name val="Calibri Light"/>
      <family val="2"/>
      <scheme val="major"/>
    </font>
    <font>
      <i/>
      <sz val="10"/>
      <color rgb="FF143F6A"/>
      <name val="Calibri"/>
      <family val="2"/>
      <scheme val="minor"/>
    </font>
    <font>
      <i/>
      <sz val="11"/>
      <color rgb="FF143F6A"/>
      <name val="Calibri"/>
      <family val="2"/>
      <scheme val="minor"/>
    </font>
    <font>
      <sz val="8"/>
      <name val="Calibri"/>
      <family val="2"/>
      <scheme val="minor"/>
    </font>
    <font>
      <sz val="11"/>
      <color theme="4" tint="-0.499984740745262"/>
      <name val="Calibri Light"/>
      <family val="2"/>
      <scheme val="major"/>
    </font>
    <font>
      <sz val="9"/>
      <color theme="1" tint="0.34998626667073579"/>
      <name val="Calibri Light"/>
      <family val="2"/>
      <scheme val="major"/>
    </font>
    <font>
      <i/>
      <sz val="10.5"/>
      <color theme="1" tint="0.249977111117893"/>
      <name val="Calibri Light"/>
      <family val="2"/>
      <scheme val="major"/>
    </font>
    <font>
      <b/>
      <u/>
      <sz val="14"/>
      <color rgb="FFCC0000"/>
      <name val="Calibri Light"/>
      <family val="2"/>
      <scheme val="major"/>
    </font>
    <font>
      <b/>
      <sz val="18"/>
      <color rgb="FFCC0000"/>
      <name val="Calibri"/>
      <family val="2"/>
      <scheme val="minor"/>
    </font>
    <font>
      <sz val="18"/>
      <color rgb="FFCC0000"/>
      <name val="Calibri"/>
      <family val="2"/>
      <scheme val="minor"/>
    </font>
    <font>
      <b/>
      <u/>
      <sz val="10.5"/>
      <color rgb="FF143F6A"/>
      <name val="Calibri"/>
      <family val="2"/>
      <scheme val="minor"/>
    </font>
    <font>
      <b/>
      <sz val="10"/>
      <color theme="1" tint="0.34998626667073579"/>
      <name val="Calibri Light"/>
      <family val="2"/>
      <scheme val="major"/>
    </font>
    <font>
      <b/>
      <sz val="10"/>
      <color theme="4" tint="-0.499984740745262"/>
      <name val="Calibri Light"/>
      <family val="2"/>
      <scheme val="major"/>
    </font>
    <font>
      <b/>
      <sz val="11"/>
      <color theme="4" tint="-0.499984740745262"/>
      <name val="Calibri"/>
      <family val="2"/>
      <scheme val="minor"/>
    </font>
    <font>
      <b/>
      <sz val="11"/>
      <color theme="1" tint="0.249977111117893"/>
      <name val="Calibri"/>
      <family val="2"/>
      <scheme val="minor"/>
    </font>
    <font>
      <b/>
      <sz val="14"/>
      <color theme="0"/>
      <name val="Calibri"/>
      <family val="2"/>
      <scheme val="minor"/>
    </font>
    <font>
      <sz val="14"/>
      <color theme="1"/>
      <name val="Calibri"/>
      <family val="2"/>
      <scheme val="minor"/>
    </font>
    <font>
      <b/>
      <sz val="11"/>
      <color theme="1"/>
      <name val="Calibri Light"/>
      <family val="2"/>
      <scheme val="major"/>
    </font>
    <font>
      <i/>
      <sz val="11"/>
      <color theme="1" tint="0.499984740745262"/>
      <name val="Calibri Light"/>
      <family val="2"/>
      <scheme val="major"/>
    </font>
    <font>
      <b/>
      <i/>
      <sz val="11"/>
      <color theme="1" tint="0.249977111117893"/>
      <name val="Calibri"/>
      <family val="2"/>
      <scheme val="minor"/>
    </font>
    <font>
      <u/>
      <sz val="10"/>
      <color theme="10"/>
      <name val="Calibri Light"/>
      <family val="2"/>
      <scheme val="major"/>
    </font>
    <font>
      <sz val="11"/>
      <color rgb="FF006100"/>
      <name val="Calibri"/>
      <family val="2"/>
      <scheme val="minor"/>
    </font>
    <font>
      <sz val="11"/>
      <color rgb="FF9C5700"/>
      <name val="Calibri"/>
      <family val="2"/>
      <scheme val="minor"/>
    </font>
    <font>
      <sz val="14"/>
      <color theme="0"/>
      <name val="Calibri"/>
      <family val="2"/>
      <scheme val="minor"/>
    </font>
    <font>
      <sz val="11"/>
      <color theme="5" tint="-0.499984740745262"/>
      <name val="Calibri"/>
      <family val="2"/>
      <scheme val="minor"/>
    </font>
    <font>
      <i/>
      <sz val="10"/>
      <color theme="1" tint="0.249977111117893"/>
      <name val="Calibri Light"/>
      <family val="2"/>
      <scheme val="major"/>
    </font>
    <font>
      <i/>
      <sz val="11"/>
      <color theme="1" tint="0.249977111117893"/>
      <name val="Calibri"/>
      <family val="2"/>
      <scheme val="minor"/>
    </font>
    <font>
      <sz val="10.5"/>
      <color theme="4" tint="-0.499984740745262"/>
      <name val="Calibri"/>
      <family val="2"/>
      <scheme val="minor"/>
    </font>
    <font>
      <sz val="9"/>
      <color theme="1" tint="0.249977111117893"/>
      <name val="Calibri Light"/>
      <family val="2"/>
      <scheme val="major"/>
    </font>
    <font>
      <i/>
      <sz val="11"/>
      <color theme="4" tint="-0.499984740745262"/>
      <name val="Calibri"/>
      <family val="2"/>
      <scheme val="minor"/>
    </font>
    <font>
      <sz val="8"/>
      <color theme="1"/>
      <name val="Arial"/>
      <family val="2"/>
    </font>
    <font>
      <sz val="8"/>
      <name val="Arial"/>
      <family val="2"/>
    </font>
    <font>
      <b/>
      <sz val="8"/>
      <name val="Arial"/>
      <family val="2"/>
    </font>
    <font>
      <b/>
      <sz val="12"/>
      <color theme="4"/>
      <name val="Calibri"/>
      <family val="2"/>
      <scheme val="minor"/>
    </font>
    <font>
      <i/>
      <sz val="11"/>
      <color theme="1"/>
      <name val="Calibri Light"/>
      <family val="2"/>
      <scheme val="major"/>
    </font>
    <font>
      <sz val="12"/>
      <color theme="1" tint="0.249977111117893"/>
      <name val="Calibri Light"/>
      <family val="2"/>
      <scheme val="major"/>
    </font>
    <font>
      <sz val="10.5"/>
      <color theme="1" tint="0.249977111117893"/>
      <name val="Calibri Light"/>
      <family val="2"/>
      <scheme val="major"/>
    </font>
    <font>
      <sz val="12"/>
      <color theme="1"/>
      <name val="Calibri"/>
      <family val="2"/>
      <scheme val="minor"/>
    </font>
    <font>
      <i/>
      <sz val="12"/>
      <color theme="1" tint="0.499984740745262"/>
      <name val="Calibri"/>
      <family val="2"/>
      <scheme val="minor"/>
    </font>
    <font>
      <i/>
      <sz val="10"/>
      <color theme="1"/>
      <name val="Calibri Light"/>
      <family val="2"/>
    </font>
    <font>
      <sz val="10"/>
      <name val="Calibri"/>
      <family val="2"/>
      <scheme val="minor"/>
    </font>
    <font>
      <b/>
      <sz val="12"/>
      <name val="Calibri"/>
      <family val="2"/>
      <scheme val="minor"/>
    </font>
    <font>
      <u/>
      <sz val="11"/>
      <color theme="1"/>
      <name val="Calibri"/>
      <family val="2"/>
      <scheme val="minor"/>
    </font>
    <font>
      <sz val="9"/>
      <color theme="1"/>
      <name val="Calibri"/>
      <family val="2"/>
      <scheme val="minor"/>
    </font>
    <font>
      <i/>
      <sz val="10"/>
      <name val="Calibri Light"/>
      <family val="2"/>
      <scheme val="major"/>
    </font>
    <font>
      <b/>
      <sz val="18"/>
      <color theme="1"/>
      <name val="Calibri"/>
      <family val="2"/>
      <scheme val="minor"/>
    </font>
    <font>
      <b/>
      <sz val="12"/>
      <color theme="1"/>
      <name val="Calibri"/>
      <family val="2"/>
      <scheme val="minor"/>
    </font>
    <font>
      <sz val="10"/>
      <color rgb="FF143F6A"/>
      <name val="Calibri"/>
      <family val="2"/>
      <scheme val="minor"/>
    </font>
    <font>
      <b/>
      <sz val="48"/>
      <color theme="1"/>
      <name val="Calibri"/>
      <family val="2"/>
      <scheme val="minor"/>
    </font>
    <font>
      <b/>
      <sz val="16"/>
      <color theme="1" tint="0.249977111117893"/>
      <name val="Calibri Light"/>
      <family val="2"/>
      <scheme val="major"/>
    </font>
    <font>
      <b/>
      <sz val="16"/>
      <color theme="1"/>
      <name val="Calibri"/>
      <family val="2"/>
      <scheme val="minor"/>
    </font>
    <font>
      <i/>
      <sz val="13"/>
      <color theme="1"/>
      <name val="Calibri"/>
      <family val="2"/>
      <scheme val="minor"/>
    </font>
    <font>
      <b/>
      <u/>
      <sz val="14"/>
      <color rgb="FF143F6A"/>
      <name val="Arial"/>
      <family val="2"/>
    </font>
    <font>
      <b/>
      <sz val="14"/>
      <color theme="1" tint="0.249977111117893"/>
      <name val="Calibri Light"/>
      <family val="2"/>
      <scheme val="major"/>
    </font>
    <font>
      <sz val="10"/>
      <color theme="1" tint="0.249977111117893"/>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EB9C"/>
      </patternFill>
    </fill>
    <fill>
      <patternFill patternType="solid">
        <fgColor theme="1" tint="0.34998626667073579"/>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7" tint="0.59999389629810485"/>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applyNumberFormat="0" applyFill="0" applyBorder="0" applyAlignment="0" applyProtection="0"/>
    <xf numFmtId="44" fontId="18" fillId="0" borderId="0" applyFont="0" applyFill="0" applyBorder="0" applyAlignment="0" applyProtection="0"/>
    <xf numFmtId="0" fontId="63" fillId="17" borderId="0" applyNumberFormat="0" applyBorder="0" applyAlignment="0" applyProtection="0"/>
    <xf numFmtId="0" fontId="64" fillId="18" borderId="0" applyNumberFormat="0" applyBorder="0" applyAlignment="0" applyProtection="0"/>
  </cellStyleXfs>
  <cellXfs count="453">
    <xf numFmtId="0" fontId="0" fillId="0" borderId="0" xfId="0"/>
    <xf numFmtId="0" fontId="0" fillId="0" borderId="0" xfId="0" applyAlignment="1">
      <alignment horizontal="center"/>
    </xf>
    <xf numFmtId="0" fontId="8" fillId="3" borderId="0" xfId="0" applyFont="1" applyFill="1" applyAlignment="1">
      <alignment horizontal="center"/>
    </xf>
    <xf numFmtId="0" fontId="0" fillId="0" borderId="0" xfId="0" applyFill="1" applyAlignment="1">
      <alignment horizontal="center"/>
    </xf>
    <xf numFmtId="0" fontId="7" fillId="0" borderId="0" xfId="0" applyFont="1" applyAlignment="1">
      <alignment horizontal="center"/>
    </xf>
    <xf numFmtId="0" fontId="14" fillId="0" borderId="0" xfId="0" applyFont="1" applyAlignment="1">
      <alignment horizontal="center" vertical="center"/>
    </xf>
    <xf numFmtId="0" fontId="0" fillId="0" borderId="0" xfId="0" applyProtection="1"/>
    <xf numFmtId="0" fontId="0" fillId="0" borderId="0" xfId="0" applyAlignment="1" applyProtection="1">
      <alignment vertical="center"/>
    </xf>
    <xf numFmtId="0" fontId="13" fillId="2" borderId="0" xfId="0" applyFont="1" applyFill="1" applyBorder="1" applyAlignment="1" applyProtection="1">
      <alignment vertical="center"/>
    </xf>
    <xf numFmtId="0" fontId="0" fillId="2" borderId="0" xfId="0" applyFill="1" applyProtection="1"/>
    <xf numFmtId="0" fontId="15" fillId="2" borderId="0" xfId="0" applyFont="1" applyFill="1" applyProtection="1"/>
    <xf numFmtId="0" fontId="13" fillId="0" borderId="0" xfId="0" applyFont="1" applyFill="1" applyBorder="1" applyAlignment="1" applyProtection="1">
      <alignment vertical="center"/>
    </xf>
    <xf numFmtId="0" fontId="0" fillId="0" borderId="0" xfId="0" applyFill="1" applyProtection="1"/>
    <xf numFmtId="0" fontId="0" fillId="3" borderId="0" xfId="0" applyFill="1" applyProtection="1"/>
    <xf numFmtId="0" fontId="2"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4" fillId="3" borderId="0" xfId="0" applyFont="1" applyFill="1" applyAlignment="1" applyProtection="1">
      <alignment vertical="center"/>
    </xf>
    <xf numFmtId="0" fontId="4" fillId="0" borderId="0" xfId="0" applyFont="1" applyAlignment="1" applyProtection="1">
      <alignment vertical="center"/>
    </xf>
    <xf numFmtId="0" fontId="0" fillId="12" borderId="0" xfId="0" applyFill="1" applyProtection="1"/>
    <xf numFmtId="0" fontId="23" fillId="2" borderId="0" xfId="0" applyFont="1" applyFill="1" applyBorder="1" applyAlignment="1" applyProtection="1">
      <alignment horizontal="center" vertical="center"/>
    </xf>
    <xf numFmtId="0" fontId="16" fillId="3" borderId="0" xfId="0" applyFont="1" applyFill="1" applyBorder="1" applyAlignment="1" applyProtection="1">
      <alignment vertical="center" wrapText="1"/>
    </xf>
    <xf numFmtId="0" fontId="0" fillId="0" borderId="0" xfId="0" applyFill="1" applyBorder="1" applyAlignment="1" applyProtection="1"/>
    <xf numFmtId="0" fontId="0" fillId="0" borderId="0" xfId="0" applyFill="1" applyAlignment="1" applyProtection="1"/>
    <xf numFmtId="0" fontId="0" fillId="0" borderId="0" xfId="0" applyFill="1" applyAlignment="1" applyProtection="1">
      <alignment vertical="center"/>
    </xf>
    <xf numFmtId="0" fontId="5" fillId="0" borderId="0" xfId="0" applyFont="1" applyAlignment="1" applyProtection="1">
      <alignment vertical="center" wrapText="1"/>
    </xf>
    <xf numFmtId="0" fontId="0" fillId="0" borderId="0" xfId="0" applyAlignment="1" applyProtection="1">
      <alignment horizontal="left"/>
    </xf>
    <xf numFmtId="0" fontId="26" fillId="0" borderId="0" xfId="0" applyFont="1" applyAlignment="1" applyProtection="1">
      <alignment horizontal="left" vertical="center"/>
    </xf>
    <xf numFmtId="0" fontId="25" fillId="0" borderId="0" xfId="1" applyFont="1" applyAlignment="1" applyProtection="1">
      <alignment horizontal="right" vertical="center"/>
    </xf>
    <xf numFmtId="0" fontId="5" fillId="0" borderId="0" xfId="0" applyFont="1" applyAlignment="1" applyProtection="1">
      <alignment horizontal="right" vertical="center"/>
    </xf>
    <xf numFmtId="0" fontId="0" fillId="0" borderId="0" xfId="0" applyAlignment="1" applyProtection="1"/>
    <xf numFmtId="0" fontId="9" fillId="0"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13" fillId="2" borderId="0" xfId="0" applyFont="1" applyFill="1" applyAlignment="1" applyProtection="1">
      <alignment vertical="center"/>
    </xf>
    <xf numFmtId="0" fontId="0" fillId="2" borderId="0" xfId="0" applyFill="1" applyAlignment="1" applyProtection="1"/>
    <xf numFmtId="0" fontId="16" fillId="2" borderId="0" xfId="0" applyFont="1" applyFill="1" applyBorder="1" applyAlignment="1" applyProtection="1">
      <alignment vertical="center"/>
    </xf>
    <xf numFmtId="0" fontId="16" fillId="2" borderId="0" xfId="0" applyFont="1" applyFill="1" applyProtection="1"/>
    <xf numFmtId="0" fontId="16" fillId="2" borderId="0" xfId="0" applyFont="1" applyFill="1" applyAlignment="1" applyProtection="1">
      <alignment horizontal="left"/>
    </xf>
    <xf numFmtId="0" fontId="16" fillId="2" borderId="0" xfId="0" applyFont="1" applyFill="1" applyBorder="1" applyAlignment="1" applyProtection="1"/>
    <xf numFmtId="0" fontId="16" fillId="2" borderId="0" xfId="0" applyFont="1" applyFill="1" applyAlignment="1" applyProtection="1"/>
    <xf numFmtId="0" fontId="16" fillId="2" borderId="0" xfId="0" applyFont="1" applyFill="1" applyBorder="1" applyAlignment="1" applyProtection="1">
      <alignment horizontal="left"/>
    </xf>
    <xf numFmtId="0" fontId="15" fillId="2" borderId="0" xfId="0" applyFont="1" applyFill="1" applyAlignment="1" applyProtection="1"/>
    <xf numFmtId="0" fontId="16" fillId="2" borderId="0" xfId="0" applyFont="1" applyFill="1" applyBorder="1" applyAlignment="1" applyProtection="1">
      <alignment horizont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left"/>
    </xf>
    <xf numFmtId="0" fontId="0" fillId="3" borderId="0" xfId="0" applyFill="1" applyAlignment="1" applyProtection="1">
      <alignment horizontal="left"/>
    </xf>
    <xf numFmtId="0" fontId="1"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2" fillId="3" borderId="0" xfId="0" applyFont="1" applyFill="1" applyBorder="1" applyAlignment="1" applyProtection="1">
      <alignment vertical="center" wrapText="1"/>
    </xf>
    <xf numFmtId="0" fontId="16" fillId="12" borderId="0" xfId="0" applyFont="1" applyFill="1" applyBorder="1" applyAlignment="1" applyProtection="1">
      <alignment vertical="center" wrapText="1"/>
    </xf>
    <xf numFmtId="0" fontId="16" fillId="12" borderId="0" xfId="0" applyFont="1" applyFill="1" applyBorder="1" applyAlignment="1" applyProtection="1"/>
    <xf numFmtId="0" fontId="2" fillId="3" borderId="0" xfId="0" applyFont="1" applyFill="1" applyBorder="1" applyAlignment="1" applyProtection="1">
      <alignment wrapText="1"/>
    </xf>
    <xf numFmtId="0" fontId="21" fillId="0" borderId="0" xfId="0" applyFont="1" applyFill="1" applyBorder="1" applyAlignment="1" applyProtection="1">
      <alignment horizontal="left"/>
    </xf>
    <xf numFmtId="0" fontId="10" fillId="0" borderId="0" xfId="0" applyFont="1" applyFill="1" applyAlignment="1" applyProtection="1">
      <alignment horizontal="center" vertical="center"/>
    </xf>
    <xf numFmtId="0" fontId="19" fillId="7" borderId="0" xfId="0" applyFont="1" applyFill="1" applyBorder="1" applyAlignment="1" applyProtection="1">
      <alignment horizontal="center" vertical="center"/>
    </xf>
    <xf numFmtId="0" fontId="26" fillId="0" borderId="0" xfId="0" applyFont="1" applyAlignment="1" applyProtection="1">
      <alignment horizontal="left" vertical="center" wrapText="1"/>
    </xf>
    <xf numFmtId="0" fontId="16" fillId="12" borderId="0" xfId="0" applyFont="1" applyFill="1" applyBorder="1" applyAlignment="1" applyProtection="1">
      <alignment horizontal="center"/>
    </xf>
    <xf numFmtId="0" fontId="16" fillId="3" borderId="0" xfId="0" applyFont="1" applyFill="1" applyBorder="1" applyAlignment="1" applyProtection="1">
      <alignment horizontal="left" wrapText="1"/>
    </xf>
    <xf numFmtId="0" fontId="26" fillId="0" borderId="0" xfId="0" applyFont="1" applyAlignment="1" applyProtection="1">
      <alignment vertical="center" wrapText="1"/>
    </xf>
    <xf numFmtId="0" fontId="26" fillId="0" borderId="0" xfId="0" applyFont="1" applyAlignment="1" applyProtection="1">
      <alignment vertical="center"/>
    </xf>
    <xf numFmtId="0" fontId="7" fillId="0" borderId="0" xfId="0" applyFont="1" applyFill="1" applyAlignment="1" applyProtection="1"/>
    <xf numFmtId="0" fontId="12" fillId="0" borderId="0" xfId="0" applyFont="1" applyFill="1" applyBorder="1" applyAlignment="1" applyProtection="1"/>
    <xf numFmtId="0" fontId="2"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0" fillId="12" borderId="0" xfId="0" applyFill="1" applyAlignment="1" applyProtection="1">
      <alignment vertical="center"/>
      <protection locked="0"/>
    </xf>
    <xf numFmtId="0" fontId="11" fillId="2" borderId="1" xfId="0" applyFont="1" applyFill="1" applyBorder="1" applyAlignment="1" applyProtection="1">
      <alignment vertical="top" wrapText="1"/>
    </xf>
    <xf numFmtId="0" fontId="11" fillId="3" borderId="1" xfId="0" applyFont="1" applyFill="1" applyBorder="1" applyAlignment="1" applyProtection="1">
      <alignment vertical="top" wrapText="1"/>
    </xf>
    <xf numFmtId="0" fontId="11" fillId="6" borderId="1" xfId="0" applyFont="1" applyFill="1" applyBorder="1" applyAlignment="1" applyProtection="1">
      <alignment vertical="top" wrapText="1"/>
    </xf>
    <xf numFmtId="0" fontId="12" fillId="0" borderId="0" xfId="0" applyFont="1" applyBorder="1" applyAlignment="1" applyProtection="1"/>
    <xf numFmtId="0" fontId="12" fillId="0" borderId="1" xfId="0" applyFont="1" applyFill="1" applyBorder="1" applyAlignment="1" applyProtection="1">
      <alignment vertical="center" wrapText="1"/>
    </xf>
    <xf numFmtId="0" fontId="12" fillId="0" borderId="1"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0" xfId="0" applyFont="1" applyFill="1" applyBorder="1" applyAlignment="1" applyProtection="1">
      <alignment vertical="center" wrapText="1"/>
    </xf>
    <xf numFmtId="0" fontId="0" fillId="11" borderId="0" xfId="0" applyFill="1" applyAlignment="1">
      <alignment horizontal="center"/>
    </xf>
    <xf numFmtId="0" fontId="38" fillId="2" borderId="0" xfId="0" applyFont="1" applyFill="1" applyAlignment="1" applyProtection="1">
      <alignment horizontal="left" vertical="center"/>
    </xf>
    <xf numFmtId="0" fontId="30" fillId="2" borderId="0" xfId="0" applyFont="1" applyFill="1" applyProtection="1"/>
    <xf numFmtId="0" fontId="0" fillId="16" borderId="0" xfId="0" applyFill="1" applyAlignment="1">
      <alignment horizontal="center"/>
    </xf>
    <xf numFmtId="0" fontId="0" fillId="0" borderId="0" xfId="0" applyAlignment="1">
      <alignment horizontal="left"/>
    </xf>
    <xf numFmtId="0" fontId="39" fillId="0" borderId="0" xfId="0" applyFont="1" applyAlignment="1">
      <alignment horizontal="left"/>
    </xf>
    <xf numFmtId="0" fontId="8" fillId="0" borderId="0" xfId="0" applyFont="1" applyFill="1" applyAlignment="1">
      <alignment horizontal="left"/>
    </xf>
    <xf numFmtId="0" fontId="0" fillId="0" borderId="0" xfId="0" applyFill="1"/>
    <xf numFmtId="0" fontId="37" fillId="0" borderId="0" xfId="1" applyFont="1" applyFill="1" applyBorder="1" applyAlignment="1" applyProtection="1"/>
    <xf numFmtId="0" fontId="12" fillId="11" borderId="1" xfId="0" applyFont="1" applyFill="1" applyBorder="1" applyAlignment="1" applyProtection="1">
      <alignment vertical="center" wrapText="1"/>
    </xf>
    <xf numFmtId="0" fontId="0" fillId="3" borderId="0" xfId="0" applyFill="1"/>
    <xf numFmtId="0" fontId="44" fillId="0" borderId="0" xfId="0" applyFont="1" applyFill="1" applyProtection="1"/>
    <xf numFmtId="0" fontId="43" fillId="0" borderId="0" xfId="0" applyFont="1" applyAlignment="1">
      <alignment horizontal="right"/>
    </xf>
    <xf numFmtId="0" fontId="46" fillId="2" borderId="0" xfId="0" applyFont="1" applyFill="1" applyAlignment="1" applyProtection="1">
      <alignment vertical="center"/>
    </xf>
    <xf numFmtId="0" fontId="47" fillId="2" borderId="0" xfId="0" applyFont="1" applyFill="1" applyAlignment="1" applyProtection="1">
      <alignment horizontal="left" vertical="center"/>
    </xf>
    <xf numFmtId="0" fontId="31" fillId="2" borderId="0" xfId="0" applyFont="1" applyFill="1" applyBorder="1" applyAlignment="1" applyProtection="1">
      <alignment horizontal="center" vertical="center"/>
    </xf>
    <xf numFmtId="0" fontId="46" fillId="2" borderId="0" xfId="0" applyFont="1" applyFill="1" applyBorder="1" applyAlignment="1" applyProtection="1">
      <alignment vertical="center"/>
    </xf>
    <xf numFmtId="0" fontId="48" fillId="2" borderId="0" xfId="0" applyFont="1" applyFill="1" applyAlignment="1" applyProtection="1">
      <alignment horizontal="left"/>
    </xf>
    <xf numFmtId="0" fontId="15" fillId="0" borderId="0" xfId="0" applyFont="1" applyFill="1" applyBorder="1" applyAlignment="1" applyProtection="1"/>
    <xf numFmtId="0" fontId="15" fillId="0" borderId="0" xfId="0" applyFont="1" applyAlignment="1" applyProtection="1"/>
    <xf numFmtId="0" fontId="20" fillId="0" borderId="0" xfId="0" applyFont="1" applyFill="1" applyBorder="1" applyAlignment="1" applyProtection="1">
      <alignment horizontal="right"/>
    </xf>
    <xf numFmtId="0" fontId="15" fillId="0" borderId="0" xfId="0" applyFont="1" applyFill="1" applyAlignment="1" applyProtection="1"/>
    <xf numFmtId="0" fontId="49" fillId="0" borderId="0" xfId="0" applyFont="1" applyFill="1" applyBorder="1" applyAlignment="1" applyProtection="1"/>
    <xf numFmtId="0" fontId="15" fillId="0" borderId="0" xfId="0" applyFont="1" applyFill="1" applyBorder="1" applyAlignment="1" applyProtection="1">
      <alignment horizontal="right"/>
    </xf>
    <xf numFmtId="0" fontId="15" fillId="4" borderId="0" xfId="0" applyFont="1" applyFill="1" applyBorder="1" applyAlignment="1" applyProtection="1"/>
    <xf numFmtId="0" fontId="15" fillId="4" borderId="0" xfId="0" applyFont="1" applyFill="1" applyAlignment="1" applyProtection="1"/>
    <xf numFmtId="0" fontId="46" fillId="2" borderId="0" xfId="0" applyFont="1" applyFill="1" applyBorder="1" applyAlignment="1" applyProtection="1">
      <alignment horizontal="left"/>
    </xf>
    <xf numFmtId="0" fontId="0" fillId="0" borderId="0" xfId="0" applyFont="1" applyFill="1" applyBorder="1" applyAlignment="1" applyProtection="1"/>
    <xf numFmtId="0" fontId="0" fillId="0" borderId="0" xfId="0" applyFont="1" applyFill="1" applyAlignment="1" applyProtection="1"/>
    <xf numFmtId="0" fontId="51" fillId="0" borderId="0" xfId="0" applyFont="1" applyFill="1" applyBorder="1" applyAlignment="1" applyProtection="1"/>
    <xf numFmtId="0" fontId="53" fillId="2" borderId="0" xfId="0" applyFont="1" applyFill="1" applyAlignment="1" applyProtection="1">
      <alignment horizontal="left" vertical="center"/>
    </xf>
    <xf numFmtId="0" fontId="54" fillId="2" borderId="0" xfId="0" applyFont="1" applyFill="1" applyAlignment="1" applyProtection="1">
      <alignment vertical="center"/>
    </xf>
    <xf numFmtId="0" fontId="54" fillId="2" borderId="0" xfId="0" applyFont="1" applyFill="1" applyBorder="1" applyAlignment="1" applyProtection="1">
      <alignment vertical="center"/>
    </xf>
    <xf numFmtId="0" fontId="55" fillId="2" borderId="0" xfId="0" applyFont="1" applyFill="1" applyAlignment="1" applyProtection="1">
      <alignment vertical="center"/>
    </xf>
    <xf numFmtId="0" fontId="55" fillId="2" borderId="0" xfId="0" applyFont="1" applyFill="1" applyBorder="1" applyAlignment="1" applyProtection="1">
      <alignment wrapText="1"/>
    </xf>
    <xf numFmtId="0" fontId="55" fillId="2" borderId="0" xfId="0" applyFont="1" applyFill="1" applyAlignment="1" applyProtection="1">
      <alignment horizontal="left" vertical="center"/>
    </xf>
    <xf numFmtId="0" fontId="55" fillId="2" borderId="0" xfId="0" applyFont="1" applyFill="1" applyBorder="1" applyAlignment="1" applyProtection="1">
      <alignment vertical="center"/>
    </xf>
    <xf numFmtId="0" fontId="0" fillId="0" borderId="0" xfId="0" applyFont="1" applyAlignment="1" applyProtection="1"/>
    <xf numFmtId="0" fontId="0" fillId="0" borderId="0" xfId="0" applyFont="1" applyAlignment="1" applyProtection="1">
      <alignment vertical="center"/>
    </xf>
    <xf numFmtId="0" fontId="55" fillId="2" borderId="0" xfId="0" applyFont="1" applyFill="1" applyBorder="1" applyAlignment="1" applyProtection="1">
      <alignment horizontal="left"/>
    </xf>
    <xf numFmtId="0" fontId="55" fillId="2" borderId="0" xfId="0" applyFont="1" applyFill="1" applyAlignment="1" applyProtection="1">
      <alignment horizontal="left"/>
    </xf>
    <xf numFmtId="0" fontId="0" fillId="2" borderId="0" xfId="0" applyFill="1" applyBorder="1" applyAlignment="1" applyProtection="1">
      <alignment vertical="center"/>
    </xf>
    <xf numFmtId="0" fontId="55" fillId="2" borderId="0" xfId="0" applyFont="1" applyFill="1" applyBorder="1" applyAlignment="1" applyProtection="1"/>
    <xf numFmtId="0" fontId="15" fillId="2" borderId="0" xfId="0" applyFont="1" applyFill="1" applyBorder="1" applyAlignment="1" applyProtection="1">
      <alignment vertical="top"/>
    </xf>
    <xf numFmtId="0" fontId="58" fillId="0" borderId="0" xfId="0" applyFont="1" applyAlignment="1" applyProtection="1">
      <alignment vertical="center"/>
    </xf>
    <xf numFmtId="0" fontId="0" fillId="0" borderId="0" xfId="0" applyFont="1" applyProtection="1"/>
    <xf numFmtId="0" fontId="58" fillId="0" borderId="0" xfId="0" applyFont="1" applyProtection="1"/>
    <xf numFmtId="0" fontId="31" fillId="2"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0" xfId="0" applyFill="1" applyBorder="1" applyAlignment="1" applyProtection="1">
      <alignment vertical="center"/>
    </xf>
    <xf numFmtId="0" fontId="0" fillId="2" borderId="0" xfId="0" applyFill="1" applyBorder="1" applyProtection="1"/>
    <xf numFmtId="0" fontId="32" fillId="2" borderId="0" xfId="0" applyFont="1" applyFill="1" applyBorder="1" applyAlignment="1" applyProtection="1">
      <alignment vertical="top"/>
    </xf>
    <xf numFmtId="0" fontId="12" fillId="0" borderId="2" xfId="0" applyFont="1" applyFill="1" applyBorder="1" applyAlignment="1" applyProtection="1">
      <alignment vertical="center" wrapText="1"/>
    </xf>
    <xf numFmtId="0" fontId="12" fillId="0" borderId="4" xfId="0" applyFont="1" applyBorder="1" applyAlignment="1" applyProtection="1">
      <alignment vertical="center" wrapText="1"/>
    </xf>
    <xf numFmtId="0" fontId="55" fillId="2" borderId="7" xfId="0" applyFont="1" applyFill="1" applyBorder="1" applyAlignment="1" applyProtection="1">
      <alignment horizontal="left"/>
    </xf>
    <xf numFmtId="0" fontId="31" fillId="3" borderId="0" xfId="0" applyFont="1" applyFill="1" applyAlignment="1" applyProtection="1">
      <alignment vertical="center"/>
    </xf>
    <xf numFmtId="0" fontId="15" fillId="3" borderId="0" xfId="0" applyFont="1" applyFill="1" applyBorder="1" applyAlignment="1" applyProtection="1">
      <alignment vertical="center"/>
    </xf>
    <xf numFmtId="0" fontId="31" fillId="3" borderId="0" xfId="0" applyFont="1" applyFill="1" applyBorder="1" applyAlignment="1" applyProtection="1">
      <alignment vertical="center"/>
    </xf>
    <xf numFmtId="0" fontId="0" fillId="3" borderId="0" xfId="0" applyFill="1" applyAlignment="1" applyProtection="1"/>
    <xf numFmtId="9" fontId="31" fillId="4" borderId="1" xfId="0" applyNumberFormat="1" applyFont="1" applyFill="1" applyBorder="1" applyAlignment="1" applyProtection="1">
      <alignment horizontal="left" vertical="center"/>
      <protection locked="0"/>
    </xf>
    <xf numFmtId="0" fontId="33" fillId="3" borderId="0" xfId="0" applyFont="1" applyFill="1" applyBorder="1" applyAlignment="1" applyProtection="1"/>
    <xf numFmtId="0" fontId="13" fillId="2" borderId="0" xfId="0" applyFont="1" applyFill="1" applyBorder="1" applyAlignment="1" applyProtection="1">
      <alignment horizontal="left"/>
    </xf>
    <xf numFmtId="0" fontId="13" fillId="2" borderId="0" xfId="0" applyFont="1" applyFill="1" applyAlignment="1" applyProtection="1">
      <alignment horizontal="left"/>
    </xf>
    <xf numFmtId="0" fontId="13" fillId="2" borderId="0" xfId="0" applyFont="1" applyFill="1" applyBorder="1" applyAlignment="1" applyProtection="1">
      <alignment horizontal="center"/>
    </xf>
    <xf numFmtId="0" fontId="13" fillId="2" borderId="0" xfId="0" applyFont="1" applyFill="1" applyBorder="1" applyAlignment="1" applyProtection="1">
      <alignment horizontal="left" vertical="center"/>
    </xf>
    <xf numFmtId="0" fontId="13" fillId="2" borderId="0" xfId="0" applyFont="1" applyFill="1" applyAlignment="1" applyProtection="1">
      <alignment horizontal="left" vertical="center"/>
    </xf>
    <xf numFmtId="0" fontId="13" fillId="2" borderId="0" xfId="0" applyFont="1" applyFill="1" applyBorder="1" applyAlignment="1" applyProtection="1"/>
    <xf numFmtId="0" fontId="69" fillId="2" borderId="0" xfId="0" applyFont="1" applyFill="1" applyAlignment="1" applyProtection="1">
      <alignment horizontal="left"/>
    </xf>
    <xf numFmtId="0" fontId="0" fillId="2" borderId="0" xfId="0" applyFont="1" applyFill="1" applyAlignment="1" applyProtection="1">
      <alignment horizontal="left" vertical="center"/>
    </xf>
    <xf numFmtId="0" fontId="0" fillId="2" borderId="0" xfId="0" applyFill="1" applyAlignment="1" applyProtection="1">
      <alignment horizontal="left" vertical="center"/>
    </xf>
    <xf numFmtId="0" fontId="46" fillId="2" borderId="0" xfId="0" applyFont="1" applyFill="1" applyAlignment="1" applyProtection="1">
      <alignment horizontal="left" vertical="center"/>
    </xf>
    <xf numFmtId="0" fontId="0" fillId="2" borderId="0" xfId="0" applyFont="1" applyFill="1" applyAlignment="1" applyProtection="1">
      <alignment horizontal="left"/>
    </xf>
    <xf numFmtId="0" fontId="0" fillId="2" borderId="0" xfId="0" applyFill="1" applyAlignment="1" applyProtection="1">
      <alignment horizontal="left"/>
    </xf>
    <xf numFmtId="0" fontId="3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56" fillId="2" borderId="0" xfId="0" applyFont="1" applyFill="1" applyAlignment="1" applyProtection="1">
      <alignment horizontal="left" vertical="center"/>
    </xf>
    <xf numFmtId="0" fontId="13" fillId="2" borderId="7" xfId="0" applyFont="1" applyFill="1" applyBorder="1" applyAlignment="1" applyProtection="1"/>
    <xf numFmtId="0" fontId="13" fillId="2" borderId="7" xfId="0" applyFont="1" applyFill="1" applyBorder="1" applyAlignment="1" applyProtection="1">
      <alignment horizontal="left"/>
    </xf>
    <xf numFmtId="0" fontId="15" fillId="3" borderId="0" xfId="0" applyFont="1" applyFill="1" applyAlignment="1" applyProtection="1"/>
    <xf numFmtId="0" fontId="16" fillId="3" borderId="0" xfId="0" applyFont="1" applyFill="1" applyBorder="1" applyAlignment="1" applyProtection="1">
      <alignment horizontal="right" vertical="center"/>
    </xf>
    <xf numFmtId="0" fontId="15" fillId="3" borderId="10" xfId="0" applyFont="1" applyFill="1" applyBorder="1" applyAlignment="1" applyProtection="1"/>
    <xf numFmtId="0" fontId="15" fillId="3" borderId="10" xfId="0" applyFont="1" applyFill="1" applyBorder="1" applyAlignment="1" applyProtection="1">
      <alignment horizontal="left"/>
    </xf>
    <xf numFmtId="0" fontId="15" fillId="3" borderId="0" xfId="0" applyFont="1" applyFill="1" applyBorder="1" applyAlignment="1" applyProtection="1"/>
    <xf numFmtId="0" fontId="15" fillId="3" borderId="0" xfId="0" applyFont="1" applyFill="1" applyBorder="1" applyAlignment="1" applyProtection="1">
      <alignment horizontal="left"/>
    </xf>
    <xf numFmtId="0" fontId="59" fillId="3" borderId="0" xfId="0" applyFont="1" applyFill="1" applyAlignment="1" applyProtection="1"/>
    <xf numFmtId="14" fontId="15" fillId="3" borderId="0" xfId="0" applyNumberFormat="1" applyFont="1" applyFill="1" applyAlignment="1" applyProtection="1"/>
    <xf numFmtId="0" fontId="15" fillId="3" borderId="0" xfId="0" applyFont="1" applyFill="1" applyAlignment="1" applyProtection="1">
      <alignment horizontal="center"/>
    </xf>
    <xf numFmtId="0" fontId="33" fillId="3" borderId="0" xfId="0" applyFont="1" applyFill="1" applyAlignment="1" applyProtection="1"/>
    <xf numFmtId="0" fontId="31" fillId="3" borderId="0" xfId="0" applyFont="1" applyFill="1" applyAlignment="1" applyProtection="1">
      <alignment horizontal="left"/>
    </xf>
    <xf numFmtId="0" fontId="31" fillId="3" borderId="0" xfId="0" applyFont="1" applyFill="1" applyBorder="1" applyAlignment="1" applyProtection="1">
      <alignment horizontal="right" vertical="center"/>
    </xf>
    <xf numFmtId="0" fontId="31" fillId="3" borderId="0" xfId="0" applyFont="1" applyFill="1" applyAlignment="1" applyProtection="1">
      <alignment horizontal="right" vertical="center"/>
    </xf>
    <xf numFmtId="0" fontId="15" fillId="3" borderId="0" xfId="0" applyFont="1" applyFill="1" applyAlignment="1" applyProtection="1">
      <alignment vertical="center"/>
    </xf>
    <xf numFmtId="0" fontId="0" fillId="0" borderId="6" xfId="0" applyBorder="1" applyAlignment="1" applyProtection="1"/>
    <xf numFmtId="0" fontId="15" fillId="0" borderId="7" xfId="0" applyFont="1" applyBorder="1" applyAlignment="1" applyProtection="1"/>
    <xf numFmtId="0" fontId="0" fillId="0" borderId="8" xfId="0" applyBorder="1" applyAlignment="1" applyProtection="1"/>
    <xf numFmtId="0" fontId="15" fillId="2" borderId="0" xfId="0" applyFont="1" applyFill="1" applyBorder="1" applyAlignment="1" applyProtection="1"/>
    <xf numFmtId="0" fontId="0" fillId="2" borderId="12" xfId="0" applyFill="1" applyBorder="1" applyAlignment="1" applyProtection="1"/>
    <xf numFmtId="0" fontId="0" fillId="2" borderId="10" xfId="0" applyFill="1" applyBorder="1" applyAlignment="1" applyProtection="1"/>
    <xf numFmtId="0" fontId="15" fillId="2" borderId="10" xfId="0" applyFont="1" applyFill="1" applyBorder="1" applyAlignment="1" applyProtection="1"/>
    <xf numFmtId="0" fontId="0" fillId="2" borderId="11" xfId="0" applyFill="1" applyBorder="1" applyAlignment="1" applyProtection="1"/>
    <xf numFmtId="0" fontId="0" fillId="2" borderId="5" xfId="0" applyFill="1" applyBorder="1" applyAlignment="1" applyProtection="1"/>
    <xf numFmtId="0" fontId="0" fillId="2" borderId="9" xfId="0" applyFill="1" applyBorder="1" applyAlignment="1" applyProtection="1"/>
    <xf numFmtId="0" fontId="72" fillId="0" borderId="0" xfId="0" applyFont="1" applyAlignment="1">
      <alignment horizontal="left" vertical="top"/>
    </xf>
    <xf numFmtId="0" fontId="73" fillId="0" borderId="0" xfId="0" applyFont="1" applyAlignment="1">
      <alignment horizontal="left" vertical="top" wrapText="1"/>
    </xf>
    <xf numFmtId="0" fontId="73" fillId="0" borderId="21" xfId="3" applyFont="1" applyFill="1" applyBorder="1" applyAlignment="1">
      <alignment horizontal="left" vertical="top" wrapText="1"/>
    </xf>
    <xf numFmtId="0" fontId="73" fillId="0" borderId="22" xfId="3" applyFont="1" applyFill="1" applyBorder="1" applyAlignment="1">
      <alignment horizontal="left" vertical="top" wrapText="1"/>
    </xf>
    <xf numFmtId="0" fontId="73" fillId="0" borderId="22" xfId="4" applyFont="1" applyFill="1" applyBorder="1" applyAlignment="1">
      <alignment horizontal="left" vertical="top" wrapText="1"/>
    </xf>
    <xf numFmtId="0" fontId="73" fillId="0" borderId="23" xfId="3" applyFont="1" applyFill="1" applyBorder="1" applyAlignment="1">
      <alignment horizontal="left" vertical="top" wrapText="1"/>
    </xf>
    <xf numFmtId="0" fontId="73" fillId="0" borderId="24" xfId="3" applyFont="1" applyFill="1" applyBorder="1" applyAlignment="1">
      <alignment horizontal="left" vertical="top" wrapText="1"/>
    </xf>
    <xf numFmtId="0" fontId="73" fillId="0" borderId="13" xfId="3" applyFont="1" applyFill="1" applyBorder="1" applyAlignment="1">
      <alignment horizontal="left" vertical="top" wrapText="1"/>
    </xf>
    <xf numFmtId="0" fontId="73" fillId="0" borderId="25" xfId="3" applyFont="1" applyFill="1" applyBorder="1" applyAlignment="1">
      <alignment horizontal="left" vertical="top" wrapText="1"/>
    </xf>
    <xf numFmtId="0" fontId="73" fillId="0" borderId="13" xfId="4" applyFont="1" applyFill="1" applyBorder="1" applyAlignment="1">
      <alignment horizontal="left" vertical="top" wrapText="1"/>
    </xf>
    <xf numFmtId="0" fontId="73" fillId="0" borderId="25" xfId="4" applyFont="1" applyFill="1" applyBorder="1" applyAlignment="1">
      <alignment horizontal="left" vertical="top" wrapText="1"/>
    </xf>
    <xf numFmtId="0" fontId="73" fillId="11" borderId="13" xfId="3" applyFont="1" applyFill="1" applyBorder="1" applyAlignment="1">
      <alignment horizontal="left" vertical="top" wrapText="1"/>
    </xf>
    <xf numFmtId="0" fontId="73" fillId="11" borderId="25" xfId="3" applyFont="1" applyFill="1" applyBorder="1" applyAlignment="1">
      <alignment horizontal="left" vertical="top" wrapText="1"/>
    </xf>
    <xf numFmtId="0" fontId="73" fillId="0" borderId="13" xfId="0" applyFont="1" applyBorder="1" applyAlignment="1">
      <alignment horizontal="left" vertical="top" wrapText="1"/>
    </xf>
    <xf numFmtId="0" fontId="73" fillId="0" borderId="25" xfId="0" applyFont="1" applyBorder="1" applyAlignment="1">
      <alignment horizontal="left" vertical="top" wrapText="1"/>
    </xf>
    <xf numFmtId="0" fontId="74" fillId="13" borderId="26" xfId="0" applyFont="1" applyFill="1" applyBorder="1" applyAlignment="1">
      <alignment horizontal="left" vertical="top" wrapText="1"/>
    </xf>
    <xf numFmtId="0" fontId="74" fillId="13" borderId="14" xfId="0" applyFont="1" applyFill="1" applyBorder="1" applyAlignment="1">
      <alignment horizontal="left" vertical="top" wrapText="1"/>
    </xf>
    <xf numFmtId="0" fontId="74" fillId="13" borderId="27" xfId="0" applyFont="1" applyFill="1" applyBorder="1" applyAlignment="1">
      <alignment horizontal="left" vertical="top" wrapText="1"/>
    </xf>
    <xf numFmtId="0" fontId="50" fillId="0" borderId="0" xfId="0" applyFont="1" applyFill="1" applyBorder="1" applyAlignment="1" applyProtection="1">
      <alignment vertical="center"/>
    </xf>
    <xf numFmtId="0" fontId="16" fillId="2" borderId="0" xfId="0" applyFont="1" applyFill="1" applyBorder="1" applyAlignment="1" applyProtection="1">
      <alignment vertical="center" wrapText="1"/>
    </xf>
    <xf numFmtId="0" fontId="0" fillId="2" borderId="10" xfId="0" applyFill="1" applyBorder="1" applyAlignment="1" applyProtection="1">
      <alignment vertical="center"/>
    </xf>
    <xf numFmtId="0" fontId="31" fillId="2" borderId="10" xfId="0" applyFont="1" applyFill="1" applyBorder="1" applyAlignment="1" applyProtection="1">
      <alignment vertical="center" wrapText="1"/>
    </xf>
    <xf numFmtId="0" fontId="0" fillId="2" borderId="6" xfId="0" applyFill="1" applyBorder="1" applyAlignment="1" applyProtection="1"/>
    <xf numFmtId="0" fontId="15" fillId="2" borderId="7" xfId="0" applyFont="1" applyFill="1" applyBorder="1" applyAlignment="1" applyProtection="1"/>
    <xf numFmtId="0" fontId="0" fillId="2" borderId="8" xfId="0" applyFill="1" applyBorder="1" applyAlignment="1" applyProtection="1"/>
    <xf numFmtId="0" fontId="0" fillId="2" borderId="12" xfId="0" applyFill="1" applyBorder="1" applyAlignment="1" applyProtection="1">
      <alignment vertical="center"/>
    </xf>
    <xf numFmtId="0" fontId="22" fillId="2" borderId="12" xfId="0" applyFont="1" applyFill="1" applyBorder="1" applyAlignment="1" applyProtection="1">
      <alignment wrapText="1"/>
    </xf>
    <xf numFmtId="0" fontId="15" fillId="2" borderId="5" xfId="0" applyFont="1" applyFill="1" applyBorder="1" applyAlignment="1" applyProtection="1"/>
    <xf numFmtId="0" fontId="31" fillId="2" borderId="0" xfId="0" applyFont="1" applyFill="1" applyBorder="1" applyAlignment="1" applyProtection="1">
      <alignment horizontal="left"/>
    </xf>
    <xf numFmtId="0" fontId="31" fillId="2" borderId="0" xfId="0" applyFont="1" applyFill="1" applyBorder="1" applyAlignment="1" applyProtection="1">
      <alignment vertical="center"/>
    </xf>
    <xf numFmtId="0" fontId="16" fillId="2" borderId="5" xfId="0" applyFont="1" applyFill="1" applyBorder="1" applyAlignment="1" applyProtection="1">
      <alignment vertical="center" wrapText="1"/>
    </xf>
    <xf numFmtId="0" fontId="0" fillId="2" borderId="5" xfId="0" applyFill="1" applyBorder="1" applyAlignment="1" applyProtection="1">
      <alignment vertical="center"/>
    </xf>
    <xf numFmtId="0" fontId="33" fillId="2" borderId="0" xfId="0" applyFont="1" applyFill="1" applyAlignment="1" applyProtection="1">
      <alignment horizontal="left"/>
    </xf>
    <xf numFmtId="0" fontId="46" fillId="2" borderId="0" xfId="0" applyFont="1" applyFill="1" applyBorder="1" applyAlignment="1" applyProtection="1">
      <alignment horizontal="left" wrapText="1"/>
    </xf>
    <xf numFmtId="0" fontId="13" fillId="2" borderId="7"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57" fillId="3" borderId="0" xfId="0" applyFont="1" applyFill="1" applyBorder="1" applyAlignment="1" applyProtection="1">
      <alignment horizontal="center" vertical="center"/>
    </xf>
    <xf numFmtId="0" fontId="12" fillId="0" borderId="0" xfId="0" applyFont="1" applyBorder="1" applyAlignment="1" applyProtection="1">
      <alignment vertical="center"/>
    </xf>
    <xf numFmtId="0" fontId="0" fillId="2" borderId="0" xfId="0" applyFill="1" applyAlignment="1" applyProtection="1">
      <alignment vertical="center"/>
    </xf>
    <xf numFmtId="0" fontId="55" fillId="2" borderId="0" xfId="0" applyFont="1" applyFill="1" applyBorder="1" applyAlignment="1" applyProtection="1">
      <alignment horizontal="right" vertical="center"/>
    </xf>
    <xf numFmtId="0" fontId="0" fillId="0" borderId="0" xfId="0" applyAlignment="1">
      <alignment vertical="top" wrapText="1"/>
    </xf>
    <xf numFmtId="0" fontId="0" fillId="0" borderId="0" xfId="0" applyAlignment="1">
      <alignment wrapText="1"/>
    </xf>
    <xf numFmtId="0" fontId="19" fillId="19" borderId="1" xfId="0" applyFont="1" applyFill="1" applyBorder="1" applyAlignment="1">
      <alignment vertical="top" wrapText="1"/>
    </xf>
    <xf numFmtId="0" fontId="79" fillId="0" borderId="1" xfId="0" applyFont="1" applyBorder="1" applyAlignment="1" applyProtection="1">
      <alignment vertical="top" wrapText="1"/>
    </xf>
    <xf numFmtId="165" fontId="79" fillId="0" borderId="1" xfId="0" applyNumberFormat="1" applyFont="1" applyBorder="1" applyAlignment="1" applyProtection="1">
      <alignment horizontal="left" vertical="top" wrapText="1"/>
    </xf>
    <xf numFmtId="14" fontId="79" fillId="0" borderId="1" xfId="0" applyNumberFormat="1" applyFont="1" applyBorder="1" applyAlignment="1" applyProtection="1">
      <alignment horizontal="left" vertical="top" wrapText="1"/>
    </xf>
    <xf numFmtId="0" fontId="80" fillId="5" borderId="1" xfId="0" applyFont="1" applyFill="1" applyBorder="1" applyAlignment="1" applyProtection="1">
      <alignment vertical="top" wrapText="1"/>
    </xf>
    <xf numFmtId="165" fontId="80" fillId="5" borderId="1" xfId="0" applyNumberFormat="1" applyFont="1" applyFill="1" applyBorder="1" applyAlignment="1" applyProtection="1">
      <alignment horizontal="left" vertical="top" wrapText="1"/>
    </xf>
    <xf numFmtId="165" fontId="79" fillId="0" borderId="1" xfId="0" applyNumberFormat="1" applyFont="1" applyFill="1" applyBorder="1" applyAlignment="1" applyProtection="1">
      <alignment horizontal="left" vertical="top" wrapText="1"/>
    </xf>
    <xf numFmtId="0" fontId="79" fillId="0" borderId="1" xfId="0" applyNumberFormat="1" applyFont="1" applyBorder="1" applyAlignment="1" applyProtection="1">
      <alignment horizontal="left" vertical="top" wrapText="1"/>
    </xf>
    <xf numFmtId="0" fontId="12" fillId="0" borderId="1"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Alignment="1" applyProtection="1"/>
    <xf numFmtId="0" fontId="12" fillId="0" borderId="0" xfId="0" applyFont="1" applyProtection="1"/>
    <xf numFmtId="0" fontId="12" fillId="0" borderId="0" xfId="0" applyFont="1" applyBorder="1" applyAlignment="1" applyProtection="1">
      <alignment wrapText="1"/>
    </xf>
    <xf numFmtId="0" fontId="81" fillId="5" borderId="1" xfId="0" applyFont="1" applyFill="1" applyBorder="1" applyAlignment="1" applyProtection="1">
      <alignment vertical="center" wrapText="1"/>
    </xf>
    <xf numFmtId="0" fontId="35" fillId="0" borderId="1" xfId="0" applyFont="1" applyBorder="1" applyAlignment="1" applyProtection="1">
      <alignment vertical="center" wrapText="1"/>
    </xf>
    <xf numFmtId="0" fontId="35" fillId="0" borderId="1" xfId="0" applyFont="1" applyFill="1" applyBorder="1" applyAlignment="1" applyProtection="1">
      <alignment vertical="center" wrapText="1"/>
    </xf>
    <xf numFmtId="0" fontId="15" fillId="4" borderId="1" xfId="0" applyFont="1" applyFill="1" applyBorder="1" applyAlignment="1" applyProtection="1">
      <alignment horizontal="center" vertical="center"/>
      <protection locked="0"/>
    </xf>
    <xf numFmtId="0" fontId="0" fillId="15" borderId="0" xfId="0" applyFill="1" applyBorder="1" applyAlignment="1" applyProtection="1">
      <alignment vertical="center"/>
    </xf>
    <xf numFmtId="0" fontId="33" fillId="15" borderId="0" xfId="0" applyFont="1" applyFill="1" applyBorder="1" applyAlignment="1" applyProtection="1">
      <alignment horizontal="left"/>
    </xf>
    <xf numFmtId="0" fontId="33" fillId="15" borderId="0" xfId="0" applyFont="1" applyFill="1" applyAlignment="1" applyProtection="1">
      <alignment vertical="center"/>
    </xf>
    <xf numFmtId="0" fontId="33" fillId="15" borderId="0" xfId="0" applyFont="1" applyFill="1" applyAlignment="1" applyProtection="1">
      <alignment horizontal="left"/>
    </xf>
    <xf numFmtId="0" fontId="66" fillId="15" borderId="0" xfId="0" applyFont="1" applyFill="1" applyAlignment="1" applyProtection="1">
      <alignment vertical="center"/>
    </xf>
    <xf numFmtId="0" fontId="31" fillId="15" borderId="0" xfId="0" applyFont="1" applyFill="1" applyAlignment="1" applyProtection="1"/>
    <xf numFmtId="0" fontId="31" fillId="15" borderId="0" xfId="0" applyFont="1" applyFill="1" applyAlignment="1" applyProtection="1">
      <alignment vertical="center"/>
    </xf>
    <xf numFmtId="0" fontId="40" fillId="15" borderId="0" xfId="0" applyFont="1" applyFill="1" applyAlignment="1" applyProtection="1">
      <alignment vertical="center"/>
    </xf>
    <xf numFmtId="0" fontId="68" fillId="15" borderId="0" xfId="0" applyFont="1" applyFill="1" applyBorder="1" applyAlignment="1" applyProtection="1">
      <alignment horizontal="left"/>
    </xf>
    <xf numFmtId="0" fontId="15" fillId="15" borderId="0" xfId="0" applyFont="1" applyFill="1" applyBorder="1" applyAlignment="1" applyProtection="1">
      <alignment vertical="center"/>
    </xf>
    <xf numFmtId="0" fontId="76" fillId="15" borderId="0" xfId="0" applyFont="1" applyFill="1" applyBorder="1" applyAlignment="1" applyProtection="1">
      <alignment vertical="center"/>
    </xf>
    <xf numFmtId="0" fontId="0" fillId="15" borderId="0" xfId="0" applyFill="1" applyAlignment="1" applyProtection="1">
      <alignment vertical="center"/>
    </xf>
    <xf numFmtId="0" fontId="0" fillId="15" borderId="10" xfId="0" applyFill="1" applyBorder="1" applyAlignment="1" applyProtection="1">
      <alignment vertical="center"/>
    </xf>
    <xf numFmtId="0" fontId="15" fillId="15" borderId="10" xfId="0" applyFont="1" applyFill="1" applyBorder="1" applyAlignment="1" applyProtection="1">
      <alignment vertical="center"/>
    </xf>
    <xf numFmtId="0" fontId="31" fillId="15" borderId="0" xfId="0" applyFont="1" applyFill="1" applyBorder="1" applyAlignment="1" applyProtection="1">
      <alignment vertical="center"/>
    </xf>
    <xf numFmtId="0" fontId="60" fillId="15" borderId="0" xfId="0" applyFont="1" applyFill="1" applyBorder="1" applyAlignment="1" applyProtection="1">
      <alignment vertical="top"/>
    </xf>
    <xf numFmtId="0" fontId="0" fillId="15" borderId="0" xfId="0" applyFill="1" applyProtection="1"/>
    <xf numFmtId="0" fontId="0" fillId="15" borderId="0" xfId="0" applyFill="1" applyBorder="1" applyAlignment="1" applyProtection="1"/>
    <xf numFmtId="0" fontId="31" fillId="15" borderId="0" xfId="0" applyFont="1" applyFill="1" applyBorder="1" applyAlignment="1" applyProtection="1">
      <alignment vertical="center" wrapText="1"/>
    </xf>
    <xf numFmtId="0" fontId="31" fillId="15" borderId="0" xfId="0" applyFont="1" applyFill="1" applyBorder="1" applyAlignment="1" applyProtection="1">
      <alignment vertical="top" wrapText="1"/>
    </xf>
    <xf numFmtId="0" fontId="31" fillId="15" borderId="0" xfId="0" applyFont="1" applyFill="1" applyBorder="1" applyAlignment="1" applyProtection="1"/>
    <xf numFmtId="0" fontId="33" fillId="15" borderId="0" xfId="0" applyFont="1" applyFill="1" applyBorder="1" applyAlignment="1" applyProtection="1"/>
    <xf numFmtId="0" fontId="32" fillId="15" borderId="0" xfId="0" applyFont="1" applyFill="1" applyBorder="1" applyAlignment="1" applyProtection="1">
      <alignment vertical="top" wrapText="1"/>
    </xf>
    <xf numFmtId="0" fontId="17" fillId="15" borderId="0" xfId="0" applyFont="1" applyFill="1" applyBorder="1" applyAlignment="1" applyProtection="1">
      <alignment vertical="top" wrapText="1"/>
    </xf>
    <xf numFmtId="0" fontId="33" fillId="15" borderId="0" xfId="0" applyFont="1" applyFill="1" applyBorder="1" applyAlignment="1" applyProtection="1">
      <alignment horizontal="right"/>
    </xf>
    <xf numFmtId="0" fontId="16" fillId="15" borderId="0" xfId="0" applyFont="1" applyFill="1" applyBorder="1" applyAlignment="1" applyProtection="1">
      <alignment vertical="center" wrapText="1"/>
    </xf>
    <xf numFmtId="0" fontId="16" fillId="15" borderId="10" xfId="0" applyFont="1" applyFill="1" applyBorder="1" applyAlignment="1" applyProtection="1">
      <alignment vertical="center" wrapText="1"/>
    </xf>
    <xf numFmtId="0" fontId="22" fillId="15" borderId="0" xfId="0" applyFont="1" applyFill="1" applyAlignment="1" applyProtection="1">
      <alignment wrapText="1"/>
    </xf>
    <xf numFmtId="0" fontId="17" fillId="15" borderId="0" xfId="0" applyFont="1" applyFill="1" applyBorder="1" applyAlignment="1" applyProtection="1">
      <alignment vertical="center" wrapText="1"/>
    </xf>
    <xf numFmtId="0" fontId="31" fillId="15" borderId="0" xfId="0" applyFont="1" applyFill="1" applyAlignment="1" applyProtection="1">
      <alignment wrapText="1"/>
    </xf>
    <xf numFmtId="0" fontId="32" fillId="15" borderId="0" xfId="0" applyFont="1" applyFill="1" applyBorder="1" applyAlignment="1" applyProtection="1">
      <alignment wrapText="1"/>
    </xf>
    <xf numFmtId="0" fontId="32" fillId="15" borderId="0" xfId="0" applyFont="1" applyFill="1" applyBorder="1" applyAlignment="1" applyProtection="1">
      <alignment vertical="center" wrapText="1"/>
    </xf>
    <xf numFmtId="0" fontId="0" fillId="15" borderId="0" xfId="0" applyFill="1" applyAlignment="1" applyProtection="1">
      <alignment wrapText="1"/>
    </xf>
    <xf numFmtId="0" fontId="0" fillId="15" borderId="0" xfId="0" applyFill="1" applyAlignment="1" applyProtection="1"/>
    <xf numFmtId="0" fontId="57" fillId="15" borderId="0" xfId="0" applyFont="1" applyFill="1" applyBorder="1" applyAlignment="1" applyProtection="1">
      <alignment horizontal="center" vertical="center"/>
    </xf>
    <xf numFmtId="0" fontId="82" fillId="15" borderId="0" xfId="0" applyFont="1" applyFill="1" applyBorder="1" applyAlignment="1" applyProtection="1">
      <alignment horizontal="center" vertical="center"/>
    </xf>
    <xf numFmtId="0" fontId="86" fillId="5" borderId="1" xfId="0" applyFont="1" applyFill="1" applyBorder="1" applyAlignment="1" applyProtection="1">
      <alignment horizontal="center" vertical="center"/>
    </xf>
    <xf numFmtId="0" fontId="12" fillId="0" borderId="1" xfId="0" applyFont="1" applyBorder="1" applyAlignment="1" applyProtection="1"/>
    <xf numFmtId="0" fontId="83" fillId="15" borderId="0" xfId="0" applyFont="1" applyFill="1" applyBorder="1" applyAlignment="1" applyProtection="1">
      <alignment horizontal="center"/>
    </xf>
    <xf numFmtId="0" fontId="12" fillId="7" borderId="1" xfId="0" applyFont="1" applyFill="1" applyBorder="1" applyAlignment="1" applyProtection="1">
      <alignment vertical="center" wrapText="1"/>
    </xf>
    <xf numFmtId="0" fontId="83" fillId="15" borderId="0" xfId="0" applyFont="1" applyFill="1" applyBorder="1" applyAlignment="1" applyProtection="1">
      <alignment horizontal="left"/>
    </xf>
    <xf numFmtId="0" fontId="34" fillId="4" borderId="1" xfId="0" applyFont="1" applyFill="1" applyBorder="1" applyAlignment="1" applyProtection="1">
      <alignment horizontal="left" vertical="center" wrapText="1"/>
      <protection locked="0"/>
    </xf>
    <xf numFmtId="0" fontId="11" fillId="6" borderId="29" xfId="0" applyFont="1" applyFill="1" applyBorder="1" applyAlignment="1">
      <alignment vertical="top" wrapText="1"/>
    </xf>
    <xf numFmtId="0" fontId="12" fillId="0" borderId="1" xfId="0" applyFont="1" applyBorder="1" applyAlignment="1">
      <alignment vertical="center" wrapText="1"/>
    </xf>
    <xf numFmtId="0" fontId="89" fillId="0" borderId="0" xfId="0" applyFont="1" applyFill="1" applyBorder="1" applyAlignment="1" applyProtection="1">
      <alignment vertical="center"/>
    </xf>
    <xf numFmtId="0" fontId="15" fillId="4" borderId="1" xfId="0" applyFont="1" applyFill="1" applyBorder="1" applyAlignment="1" applyProtection="1">
      <alignment horizontal="center" vertical="center"/>
      <protection locked="0"/>
    </xf>
    <xf numFmtId="164" fontId="80" fillId="5" borderId="1" xfId="2" applyNumberFormat="1" applyFont="1" applyFill="1" applyBorder="1" applyAlignment="1" applyProtection="1">
      <alignment horizontal="left" vertical="top" wrapText="1"/>
    </xf>
    <xf numFmtId="0" fontId="90" fillId="0" borderId="0" xfId="0" applyFont="1" applyAlignment="1">
      <alignment vertical="center"/>
    </xf>
    <xf numFmtId="0" fontId="23" fillId="14" borderId="1" xfId="0" applyFont="1" applyFill="1" applyBorder="1" applyAlignment="1">
      <alignment vertical="top" wrapText="1"/>
    </xf>
    <xf numFmtId="0" fontId="31" fillId="6" borderId="29" xfId="0" applyFont="1" applyFill="1" applyBorder="1" applyAlignment="1">
      <alignment horizontal="left" vertical="top" wrapText="1"/>
    </xf>
    <xf numFmtId="0" fontId="31" fillId="10" borderId="1" xfId="0" applyFont="1" applyFill="1" applyBorder="1" applyAlignment="1">
      <alignment vertical="top" wrapText="1"/>
    </xf>
    <xf numFmtId="0" fontId="92" fillId="21" borderId="30" xfId="0" applyFont="1" applyFill="1" applyBorder="1" applyAlignment="1">
      <alignment vertical="center"/>
    </xf>
    <xf numFmtId="0" fontId="77" fillId="6" borderId="29" xfId="0" applyFont="1" applyFill="1" applyBorder="1" applyAlignment="1">
      <alignment horizontal="left" vertical="top" wrapText="1"/>
    </xf>
    <xf numFmtId="0" fontId="77" fillId="10" borderId="29" xfId="0" applyFont="1" applyFill="1" applyBorder="1" applyAlignment="1">
      <alignment vertical="top" wrapText="1"/>
    </xf>
    <xf numFmtId="0" fontId="77" fillId="3" borderId="29" xfId="0" applyFont="1" applyFill="1" applyBorder="1" applyAlignment="1">
      <alignment horizontal="left" vertical="top" wrapText="1"/>
    </xf>
    <xf numFmtId="0" fontId="77" fillId="2" borderId="29" xfId="0" applyFont="1" applyFill="1" applyBorder="1" applyAlignment="1">
      <alignment horizontal="left" vertical="top" wrapText="1"/>
    </xf>
    <xf numFmtId="0" fontId="88" fillId="22" borderId="1" xfId="0" applyFont="1" applyFill="1" applyBorder="1" applyAlignment="1" applyProtection="1">
      <alignment vertical="top" wrapText="1"/>
    </xf>
    <xf numFmtId="0" fontId="0" fillId="4" borderId="1" xfId="0" applyFill="1" applyBorder="1" applyAlignment="1" applyProtection="1">
      <alignment horizontal="center" vertical="center"/>
      <protection locked="0"/>
    </xf>
    <xf numFmtId="0" fontId="6" fillId="0" borderId="0" xfId="1" applyFill="1" applyBorder="1" applyAlignment="1" applyProtection="1"/>
    <xf numFmtId="0" fontId="94" fillId="0" borderId="0" xfId="0" applyFont="1" applyFill="1" applyBorder="1" applyAlignment="1" applyProtection="1"/>
    <xf numFmtId="0" fontId="16" fillId="12" borderId="0" xfId="0" applyFont="1" applyFill="1" applyBorder="1" applyAlignment="1" applyProtection="1">
      <alignment horizontal="center"/>
    </xf>
    <xf numFmtId="0" fontId="8" fillId="5" borderId="0" xfId="0" applyFont="1" applyFill="1" applyAlignment="1">
      <alignment horizontal="left"/>
    </xf>
    <xf numFmtId="0" fontId="19" fillId="7" borderId="0" xfId="0" applyFont="1" applyFill="1" applyBorder="1" applyAlignment="1" applyProtection="1">
      <alignment horizontal="left" vertical="center"/>
    </xf>
    <xf numFmtId="0" fontId="19" fillId="8" borderId="0" xfId="0" applyFont="1" applyFill="1" applyBorder="1" applyAlignment="1" applyProtection="1">
      <alignment horizontal="left" vertical="center"/>
    </xf>
    <xf numFmtId="0" fontId="86" fillId="5" borderId="2" xfId="0" applyFont="1" applyFill="1" applyBorder="1" applyAlignment="1" applyProtection="1">
      <alignment horizontal="center" vertical="center"/>
    </xf>
    <xf numFmtId="0" fontId="86" fillId="5" borderId="4" xfId="0" applyFont="1" applyFill="1" applyBorder="1" applyAlignment="1" applyProtection="1">
      <alignment horizontal="center" vertical="center"/>
    </xf>
    <xf numFmtId="0" fontId="88" fillId="15" borderId="0" xfId="0" applyFont="1" applyFill="1" applyAlignment="1" applyProtection="1">
      <alignment horizontal="left" vertical="center"/>
    </xf>
    <xf numFmtId="0" fontId="12" fillId="4"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center"/>
    </xf>
    <xf numFmtId="0" fontId="34" fillId="2" borderId="2" xfId="0" applyFont="1" applyFill="1" applyBorder="1" applyAlignment="1" applyProtection="1">
      <alignment horizontal="left" vertical="center"/>
    </xf>
    <xf numFmtId="0" fontId="34" fillId="2" borderId="3" xfId="0" applyFont="1" applyFill="1" applyBorder="1" applyAlignment="1" applyProtection="1">
      <alignment horizontal="left" vertical="center"/>
    </xf>
    <xf numFmtId="0" fontId="34" fillId="2" borderId="4" xfId="0" applyFont="1" applyFill="1" applyBorder="1" applyAlignment="1" applyProtection="1">
      <alignment horizontal="left" vertical="center"/>
    </xf>
    <xf numFmtId="14" fontId="31" fillId="0" borderId="2" xfId="0" applyNumberFormat="1" applyFont="1" applyFill="1" applyBorder="1" applyAlignment="1" applyProtection="1">
      <alignment horizontal="left" vertical="center"/>
      <protection locked="0"/>
    </xf>
    <xf numFmtId="14" fontId="31" fillId="0" borderId="3" xfId="0" applyNumberFormat="1" applyFont="1" applyFill="1" applyBorder="1" applyAlignment="1" applyProtection="1">
      <alignment horizontal="left" vertical="center"/>
      <protection locked="0"/>
    </xf>
    <xf numFmtId="14" fontId="31" fillId="0" borderId="4" xfId="0" applyNumberFormat="1" applyFont="1" applyFill="1" applyBorder="1" applyAlignment="1" applyProtection="1">
      <alignment horizontal="left" vertical="center"/>
      <protection locked="0"/>
    </xf>
    <xf numFmtId="0" fontId="84" fillId="15" borderId="0" xfId="0" applyFont="1" applyFill="1" applyAlignment="1" applyProtection="1">
      <alignment horizontal="center" wrapText="1"/>
    </xf>
    <xf numFmtId="0" fontId="85" fillId="15" borderId="5" xfId="0" applyFont="1" applyFill="1" applyBorder="1" applyAlignment="1" applyProtection="1">
      <alignment horizontal="left" vertical="center" wrapText="1"/>
    </xf>
    <xf numFmtId="0" fontId="85" fillId="15" borderId="12" xfId="0" applyFont="1" applyFill="1" applyBorder="1" applyAlignment="1" applyProtection="1">
      <alignment horizontal="left" vertical="center" wrapText="1"/>
    </xf>
    <xf numFmtId="14" fontId="31" fillId="4" borderId="2" xfId="0" applyNumberFormat="1" applyFont="1" applyFill="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2" fillId="4" borderId="1" xfId="0" applyFont="1" applyFill="1" applyBorder="1" applyAlignment="1" applyProtection="1">
      <alignment horizontal="left" vertical="top"/>
      <protection locked="0"/>
    </xf>
    <xf numFmtId="0" fontId="78" fillId="4" borderId="2" xfId="0" applyFont="1" applyFill="1" applyBorder="1" applyAlignment="1" applyProtection="1">
      <alignment horizontal="left" vertical="center"/>
      <protection locked="0"/>
    </xf>
    <xf numFmtId="0" fontId="78" fillId="4" borderId="4"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top"/>
      <protection locked="0"/>
    </xf>
    <xf numFmtId="0" fontId="82" fillId="15" borderId="10" xfId="0" applyFont="1" applyFill="1" applyBorder="1" applyAlignment="1" applyProtection="1">
      <alignment horizontal="center" vertical="center"/>
    </xf>
    <xf numFmtId="0" fontId="50" fillId="5" borderId="15" xfId="0" applyFont="1" applyFill="1" applyBorder="1" applyAlignment="1" applyProtection="1">
      <alignment horizontal="center" vertical="center"/>
      <protection locked="0"/>
    </xf>
    <xf numFmtId="0" fontId="50" fillId="5" borderId="16" xfId="0" applyFont="1" applyFill="1" applyBorder="1" applyAlignment="1" applyProtection="1">
      <alignment horizontal="center" vertical="center"/>
      <protection locked="0"/>
    </xf>
    <xf numFmtId="0" fontId="50" fillId="5" borderId="17" xfId="0" applyFont="1" applyFill="1" applyBorder="1" applyAlignment="1" applyProtection="1">
      <alignment horizontal="center" vertical="center"/>
      <protection locked="0"/>
    </xf>
    <xf numFmtId="0" fontId="50" fillId="5" borderId="18" xfId="0" applyFont="1" applyFill="1" applyBorder="1" applyAlignment="1" applyProtection="1">
      <alignment horizontal="center" vertical="center"/>
      <protection locked="0"/>
    </xf>
    <xf numFmtId="0" fontId="50" fillId="5" borderId="19" xfId="0" applyFont="1" applyFill="1" applyBorder="1" applyAlignment="1" applyProtection="1">
      <alignment horizontal="center" vertical="center"/>
      <protection locked="0"/>
    </xf>
    <xf numFmtId="0" fontId="50" fillId="5" borderId="20" xfId="0" applyFont="1" applyFill="1" applyBorder="1" applyAlignment="1" applyProtection="1">
      <alignment horizontal="center" vertical="center"/>
      <protection locked="0"/>
    </xf>
    <xf numFmtId="0" fontId="50" fillId="0" borderId="0" xfId="0" applyFont="1" applyFill="1" applyBorder="1" applyAlignment="1" applyProtection="1">
      <alignment horizontal="right" vertical="center"/>
    </xf>
    <xf numFmtId="0" fontId="50" fillId="0" borderId="28" xfId="0" applyFont="1" applyFill="1" applyBorder="1" applyAlignment="1" applyProtection="1">
      <alignment horizontal="right" vertical="center"/>
    </xf>
    <xf numFmtId="0" fontId="31" fillId="0" borderId="1" xfId="0" applyFont="1" applyFill="1" applyBorder="1" applyAlignment="1" applyProtection="1">
      <alignment horizontal="left" vertical="center"/>
      <protection locked="0"/>
    </xf>
    <xf numFmtId="0" fontId="31" fillId="0" borderId="2" xfId="0" applyFont="1" applyFill="1" applyBorder="1" applyAlignment="1" applyProtection="1">
      <alignment horizontal="left" vertical="center"/>
      <protection locked="0"/>
    </xf>
    <xf numFmtId="0" fontId="31" fillId="0" borderId="3" xfId="0" applyFont="1" applyFill="1" applyBorder="1" applyAlignment="1" applyProtection="1">
      <alignment horizontal="left" vertical="center"/>
      <protection locked="0"/>
    </xf>
    <xf numFmtId="0" fontId="31" fillId="0" borderId="4" xfId="0" applyFont="1" applyFill="1" applyBorder="1" applyAlignment="1" applyProtection="1">
      <alignment horizontal="left" vertical="center"/>
      <protection locked="0"/>
    </xf>
    <xf numFmtId="0" fontId="70" fillId="0" borderId="1" xfId="0" applyFont="1" applyFill="1" applyBorder="1" applyAlignment="1" applyProtection="1">
      <alignment horizontal="left" vertical="center"/>
      <protection locked="0"/>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6" fillId="5" borderId="2" xfId="1" applyFill="1" applyBorder="1" applyAlignment="1" applyProtection="1">
      <alignment horizontal="center"/>
      <protection locked="0"/>
    </xf>
    <xf numFmtId="0" fontId="62" fillId="5" borderId="3" xfId="1" applyFont="1" applyFill="1" applyBorder="1" applyAlignment="1" applyProtection="1">
      <alignment horizontal="center"/>
      <protection locked="0"/>
    </xf>
    <xf numFmtId="0" fontId="62" fillId="5" borderId="4" xfId="1" applyFont="1" applyFill="1" applyBorder="1" applyAlignment="1" applyProtection="1">
      <alignment horizontal="center"/>
      <protection locked="0"/>
    </xf>
    <xf numFmtId="0" fontId="41" fillId="0" borderId="0" xfId="0" applyFont="1" applyFill="1" applyAlignment="1" applyProtection="1">
      <alignment horizontal="center"/>
    </xf>
    <xf numFmtId="0" fontId="57" fillId="7" borderId="0" xfId="0" applyFont="1" applyFill="1" applyBorder="1" applyAlignment="1" applyProtection="1">
      <alignment horizontal="center" vertical="center"/>
    </xf>
    <xf numFmtId="0" fontId="41" fillId="0" borderId="0" xfId="0" applyFont="1" applyFill="1" applyAlignment="1" applyProtection="1">
      <alignment horizontal="center" vertical="center"/>
    </xf>
    <xf numFmtId="0" fontId="32" fillId="0" borderId="1" xfId="0" applyFont="1" applyBorder="1" applyAlignment="1" applyProtection="1">
      <alignment horizontal="left" vertical="top" wrapText="1"/>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2" fillId="4" borderId="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wrapText="1"/>
    </xf>
    <xf numFmtId="0" fontId="15" fillId="4" borderId="2" xfId="0" applyFont="1" applyFill="1" applyBorder="1" applyAlignment="1" applyProtection="1">
      <alignment horizontal="left" vertical="center"/>
      <protection locked="0"/>
    </xf>
    <xf numFmtId="0" fontId="15" fillId="4" borderId="4" xfId="0" applyFont="1" applyFill="1" applyBorder="1" applyAlignment="1" applyProtection="1">
      <alignment horizontal="left" vertical="center"/>
      <protection locked="0"/>
    </xf>
    <xf numFmtId="0" fontId="93" fillId="15" borderId="0" xfId="0" applyFont="1" applyFill="1" applyAlignment="1" applyProtection="1">
      <alignment horizontal="center" vertical="center" wrapText="1"/>
    </xf>
    <xf numFmtId="0" fontId="57" fillId="20" borderId="0" xfId="0" applyFont="1" applyFill="1" applyBorder="1" applyAlignment="1" applyProtection="1">
      <alignment horizontal="center" vertical="center"/>
    </xf>
    <xf numFmtId="0" fontId="31" fillId="4" borderId="1" xfId="0" applyFont="1" applyFill="1" applyBorder="1" applyAlignment="1" applyProtection="1">
      <alignment horizontal="left" vertical="center"/>
      <protection locked="0"/>
    </xf>
    <xf numFmtId="0" fontId="42" fillId="3" borderId="0" xfId="0" applyFont="1" applyFill="1" applyAlignment="1" applyProtection="1">
      <alignment horizontal="left"/>
    </xf>
    <xf numFmtId="0" fontId="95" fillId="3" borderId="0" xfId="0" applyFont="1" applyFill="1" applyBorder="1" applyAlignment="1" applyProtection="1">
      <alignment horizontal="left" vertical="center"/>
    </xf>
    <xf numFmtId="0" fontId="13" fillId="2" borderId="0" xfId="0" applyFont="1" applyFill="1" applyBorder="1" applyAlignment="1" applyProtection="1">
      <alignment horizontal="left" wrapText="1"/>
    </xf>
    <xf numFmtId="0" fontId="15" fillId="4" borderId="1" xfId="0" applyFont="1" applyFill="1" applyBorder="1" applyAlignment="1" applyProtection="1">
      <alignment horizontal="left" vertical="center"/>
      <protection locked="0"/>
    </xf>
    <xf numFmtId="0" fontId="31" fillId="3" borderId="0" xfId="0" applyFont="1" applyFill="1" applyBorder="1" applyAlignment="1" applyProtection="1">
      <alignment horizontal="left" vertical="center"/>
    </xf>
    <xf numFmtId="0" fontId="96" fillId="4" borderId="1" xfId="0" applyFont="1" applyFill="1" applyBorder="1" applyAlignment="1" applyProtection="1">
      <alignment horizontal="left" vertical="top"/>
      <protection locked="0"/>
    </xf>
    <xf numFmtId="0" fontId="31" fillId="2" borderId="0" xfId="0" applyFont="1" applyFill="1" applyBorder="1" applyAlignment="1" applyProtection="1">
      <alignment horizontal="left" vertical="center"/>
    </xf>
    <xf numFmtId="0" fontId="61" fillId="3" borderId="0" xfId="0" applyFont="1" applyFill="1" applyBorder="1" applyAlignment="1" applyProtection="1">
      <alignment horizontal="right" vertical="center"/>
    </xf>
    <xf numFmtId="14" fontId="36" fillId="4" borderId="1" xfId="0" applyNumberFormat="1" applyFont="1" applyFill="1" applyBorder="1" applyAlignment="1" applyProtection="1">
      <alignment horizontal="left" vertical="center"/>
      <protection locked="0"/>
    </xf>
    <xf numFmtId="0" fontId="36" fillId="4" borderId="1" xfId="0" applyFont="1" applyFill="1" applyBorder="1" applyAlignment="1" applyProtection="1">
      <alignment horizontal="left" vertical="center"/>
      <protection locked="0"/>
    </xf>
    <xf numFmtId="0" fontId="57" fillId="7" borderId="5" xfId="0" applyFont="1" applyFill="1" applyBorder="1" applyAlignment="1" applyProtection="1">
      <alignment horizontal="center" vertical="center"/>
    </xf>
    <xf numFmtId="0" fontId="57" fillId="7" borderId="12" xfId="0" applyFont="1" applyFill="1" applyBorder="1" applyAlignment="1" applyProtection="1">
      <alignment horizontal="center" vertical="center"/>
    </xf>
    <xf numFmtId="0" fontId="31" fillId="4" borderId="1" xfId="0" applyFont="1" applyFill="1" applyBorder="1" applyAlignment="1" applyProtection="1">
      <alignment horizontal="left" vertical="center" wrapText="1"/>
      <protection locked="0"/>
    </xf>
    <xf numFmtId="0" fontId="67" fillId="15" borderId="0" xfId="0" applyFont="1" applyFill="1" applyBorder="1" applyAlignment="1" applyProtection="1">
      <alignment horizontal="left" vertical="center" wrapText="1"/>
    </xf>
    <xf numFmtId="0" fontId="31" fillId="4" borderId="2" xfId="0" applyFont="1" applyFill="1" applyBorder="1" applyAlignment="1" applyProtection="1">
      <alignment horizontal="center" vertical="center" wrapText="1"/>
      <protection locked="0"/>
    </xf>
    <xf numFmtId="0" fontId="31" fillId="4" borderId="3" xfId="0" applyFont="1" applyFill="1" applyBorder="1" applyAlignment="1" applyProtection="1">
      <alignment horizontal="center" vertical="center" wrapText="1"/>
      <protection locked="0"/>
    </xf>
    <xf numFmtId="0" fontId="31" fillId="4" borderId="4" xfId="0" applyFont="1" applyFill="1" applyBorder="1" applyAlignment="1" applyProtection="1">
      <alignment horizontal="center" vertical="center" wrapText="1"/>
      <protection locked="0"/>
    </xf>
    <xf numFmtId="0" fontId="31" fillId="4" borderId="2" xfId="0" applyFont="1" applyFill="1" applyBorder="1" applyAlignment="1" applyProtection="1">
      <alignment horizontal="left" vertical="center" wrapText="1"/>
      <protection locked="0"/>
    </xf>
    <xf numFmtId="0" fontId="31" fillId="4" borderId="3" xfId="0" applyFont="1" applyFill="1" applyBorder="1" applyAlignment="1" applyProtection="1">
      <alignment horizontal="left" vertical="center" wrapText="1"/>
      <protection locked="0"/>
    </xf>
    <xf numFmtId="0" fontId="31" fillId="4" borderId="4" xfId="0" applyFont="1" applyFill="1" applyBorder="1" applyAlignment="1" applyProtection="1">
      <alignment horizontal="left" vertical="center" wrapText="1"/>
      <protection locked="0"/>
    </xf>
    <xf numFmtId="0" fontId="42" fillId="3" borderId="10" xfId="0" applyFont="1" applyFill="1" applyBorder="1" applyAlignment="1" applyProtection="1">
      <alignment horizontal="left"/>
    </xf>
    <xf numFmtId="0" fontId="20" fillId="4" borderId="1"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protection locked="0"/>
    </xf>
    <xf numFmtId="164" fontId="15" fillId="4" borderId="2" xfId="2" applyNumberFormat="1" applyFont="1" applyFill="1" applyBorder="1" applyAlignment="1" applyProtection="1">
      <alignment horizontal="left" vertical="center"/>
      <protection locked="0"/>
    </xf>
    <xf numFmtId="164" fontId="15" fillId="4" borderId="4" xfId="2" applyNumberFormat="1" applyFont="1" applyFill="1" applyBorder="1" applyAlignment="1" applyProtection="1">
      <alignment horizontal="left" vertical="center"/>
      <protection locked="0"/>
    </xf>
    <xf numFmtId="0" fontId="57" fillId="8" borderId="0" xfId="0" applyFont="1" applyFill="1" applyBorder="1" applyAlignment="1" applyProtection="1">
      <alignment horizontal="center" vertical="center"/>
    </xf>
    <xf numFmtId="0" fontId="33" fillId="3" borderId="0" xfId="0" applyFont="1" applyFill="1" applyBorder="1" applyAlignment="1" applyProtection="1">
      <alignment horizontal="left" vertical="center" wrapText="1"/>
    </xf>
    <xf numFmtId="0" fontId="33" fillId="3" borderId="12" xfId="0" applyFont="1" applyFill="1" applyBorder="1" applyAlignment="1" applyProtection="1">
      <alignment horizontal="left" vertical="center" wrapText="1"/>
    </xf>
    <xf numFmtId="0" fontId="33" fillId="3" borderId="0" xfId="0" applyFont="1" applyFill="1" applyBorder="1" applyAlignment="1" applyProtection="1">
      <alignment horizontal="left" vertical="center"/>
    </xf>
    <xf numFmtId="0" fontId="33" fillId="3" borderId="12" xfId="0" applyFont="1" applyFill="1" applyBorder="1" applyAlignment="1" applyProtection="1">
      <alignment horizontal="left" vertical="center"/>
    </xf>
    <xf numFmtId="0" fontId="33" fillId="3" borderId="7" xfId="0" applyFont="1" applyFill="1" applyBorder="1" applyAlignment="1" applyProtection="1">
      <alignment horizontal="left" wrapText="1"/>
    </xf>
    <xf numFmtId="0" fontId="33" fillId="3" borderId="0" xfId="0" applyFont="1" applyFill="1" applyAlignment="1" applyProtection="1">
      <alignment horizontal="left" wrapText="1"/>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2" fillId="4" borderId="2" xfId="0" applyFont="1" applyFill="1" applyBorder="1" applyAlignment="1" applyProtection="1">
      <alignment horizontal="left" vertical="center"/>
      <protection locked="0"/>
    </xf>
    <xf numFmtId="0" fontId="32" fillId="4" borderId="3" xfId="0" applyFont="1" applyFill="1" applyBorder="1" applyAlignment="1" applyProtection="1">
      <alignment horizontal="left" vertical="center"/>
      <protection locked="0"/>
    </xf>
    <xf numFmtId="0" fontId="32" fillId="4" borderId="4" xfId="0" applyFont="1" applyFill="1" applyBorder="1" applyAlignment="1" applyProtection="1">
      <alignment horizontal="left" vertical="center"/>
      <protection locked="0"/>
    </xf>
    <xf numFmtId="0" fontId="32" fillId="4" borderId="1" xfId="0" applyFont="1" applyFill="1" applyBorder="1" applyAlignment="1" applyProtection="1">
      <alignment horizontal="left" vertical="center"/>
      <protection locked="0"/>
    </xf>
    <xf numFmtId="0" fontId="34" fillId="15" borderId="1" xfId="0" applyFont="1" applyFill="1" applyBorder="1" applyAlignment="1" applyProtection="1">
      <alignment horizontal="left" vertical="center"/>
    </xf>
    <xf numFmtId="0" fontId="34" fillId="15" borderId="2" xfId="0" applyFont="1" applyFill="1" applyBorder="1" applyAlignment="1" applyProtection="1">
      <alignment horizontal="left" vertical="center"/>
    </xf>
    <xf numFmtId="0" fontId="34" fillId="15" borderId="4" xfId="0" applyFont="1" applyFill="1" applyBorder="1" applyAlignment="1" applyProtection="1">
      <alignment horizontal="left" vertical="center"/>
    </xf>
    <xf numFmtId="0" fontId="87" fillId="21" borderId="0" xfId="0" applyFont="1" applyFill="1" applyAlignment="1">
      <alignment horizontal="right" vertical="center"/>
    </xf>
    <xf numFmtId="0" fontId="87" fillId="14" borderId="0" xfId="0" applyFont="1" applyFill="1" applyAlignment="1" applyProtection="1">
      <alignment horizontal="left" vertical="center"/>
      <protection locked="0"/>
    </xf>
    <xf numFmtId="14" fontId="31" fillId="4" borderId="1" xfId="0" applyNumberFormat="1" applyFont="1" applyFill="1" applyBorder="1" applyAlignment="1" applyProtection="1">
      <alignment horizontal="left" vertical="center"/>
      <protection locked="0"/>
    </xf>
    <xf numFmtId="0" fontId="15" fillId="4" borderId="3" xfId="0" applyFont="1" applyFill="1" applyBorder="1" applyAlignment="1" applyProtection="1">
      <alignment horizontal="left" vertical="center"/>
      <protection locked="0"/>
    </xf>
    <xf numFmtId="0" fontId="32" fillId="4" borderId="6" xfId="0" applyFont="1" applyFill="1" applyBorder="1" applyAlignment="1" applyProtection="1">
      <alignment horizontal="left" vertical="top" wrapText="1"/>
      <protection locked="0"/>
    </xf>
    <xf numFmtId="0" fontId="32" fillId="4" borderId="7" xfId="0" applyFont="1" applyFill="1" applyBorder="1" applyAlignment="1" applyProtection="1">
      <alignment horizontal="left" vertical="top" wrapText="1"/>
      <protection locked="0"/>
    </xf>
    <xf numFmtId="0" fontId="32" fillId="4" borderId="8" xfId="0" applyFont="1" applyFill="1" applyBorder="1" applyAlignment="1" applyProtection="1">
      <alignment horizontal="left" vertical="top" wrapText="1"/>
      <protection locked="0"/>
    </xf>
    <xf numFmtId="0" fontId="32" fillId="4" borderId="5" xfId="0" applyFont="1" applyFill="1" applyBorder="1" applyAlignment="1" applyProtection="1">
      <alignment horizontal="left" vertical="top" wrapText="1"/>
      <protection locked="0"/>
    </xf>
    <xf numFmtId="0" fontId="32" fillId="4" borderId="0" xfId="0" applyFont="1" applyFill="1" applyBorder="1" applyAlignment="1" applyProtection="1">
      <alignment horizontal="left" vertical="top" wrapText="1"/>
      <protection locked="0"/>
    </xf>
    <xf numFmtId="0" fontId="32" fillId="4" borderId="12" xfId="0" applyFont="1" applyFill="1" applyBorder="1" applyAlignment="1" applyProtection="1">
      <alignment horizontal="left" vertical="top" wrapText="1"/>
      <protection locked="0"/>
    </xf>
    <xf numFmtId="0" fontId="32" fillId="4" borderId="9" xfId="0" applyFont="1" applyFill="1" applyBorder="1" applyAlignment="1" applyProtection="1">
      <alignment horizontal="left" vertical="top" wrapText="1"/>
      <protection locked="0"/>
    </xf>
    <xf numFmtId="0" fontId="32" fillId="4" borderId="10" xfId="0" applyFont="1" applyFill="1" applyBorder="1" applyAlignment="1" applyProtection="1">
      <alignment horizontal="left" vertical="top" wrapText="1"/>
      <protection locked="0"/>
    </xf>
    <xf numFmtId="0" fontId="32" fillId="4" borderId="11" xfId="0" applyFont="1" applyFill="1" applyBorder="1" applyAlignment="1" applyProtection="1">
      <alignment horizontal="left" vertical="top" wrapText="1"/>
      <protection locked="0"/>
    </xf>
    <xf numFmtId="0" fontId="19" fillId="9" borderId="0" xfId="0" applyFont="1" applyFill="1" applyBorder="1" applyAlignment="1" applyProtection="1">
      <alignment horizontal="center" vertical="center"/>
    </xf>
    <xf numFmtId="0" fontId="15" fillId="4" borderId="1" xfId="0" applyFont="1" applyFill="1" applyBorder="1" applyAlignment="1" applyProtection="1">
      <alignment horizontal="center" vertical="center"/>
      <protection locked="0"/>
    </xf>
    <xf numFmtId="0" fontId="16" fillId="12" borderId="0" xfId="0" applyFont="1" applyFill="1" applyBorder="1" applyAlignment="1" applyProtection="1">
      <alignment horizontal="center"/>
    </xf>
    <xf numFmtId="0" fontId="16" fillId="12" borderId="10" xfId="0" applyFont="1" applyFill="1" applyBorder="1" applyAlignment="1" applyProtection="1">
      <alignment horizontal="center"/>
    </xf>
    <xf numFmtId="14" fontId="15" fillId="4" borderId="1" xfId="0" applyNumberFormat="1"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xf>
    <xf numFmtId="0" fontId="15" fillId="4" borderId="2"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6" fillId="3" borderId="7" xfId="0" applyFont="1" applyFill="1" applyBorder="1" applyAlignment="1" applyProtection="1">
      <alignment horizontal="left" wrapText="1"/>
    </xf>
    <xf numFmtId="0" fontId="16" fillId="3" borderId="0" xfId="0" applyFont="1" applyFill="1" applyBorder="1" applyAlignment="1" applyProtection="1">
      <alignment horizontal="left" wrapText="1"/>
    </xf>
    <xf numFmtId="0" fontId="21" fillId="0" borderId="0" xfId="0" applyFont="1" applyFill="1" applyBorder="1" applyAlignment="1" applyProtection="1">
      <alignment horizontal="left"/>
    </xf>
    <xf numFmtId="0" fontId="22" fillId="3" borderId="0" xfId="0" applyFont="1" applyFill="1" applyBorder="1" applyAlignment="1" applyProtection="1">
      <alignment horizontal="left" wrapText="1"/>
    </xf>
    <xf numFmtId="0" fontId="19" fillId="7"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6" fillId="0" borderId="0" xfId="0" applyFont="1" applyAlignment="1" applyProtection="1">
      <alignment horizontal="left" vertical="center" wrapText="1"/>
    </xf>
    <xf numFmtId="14" fontId="16" fillId="4" borderId="2" xfId="0" applyNumberFormat="1" applyFont="1" applyFill="1" applyBorder="1" applyAlignment="1" applyProtection="1">
      <alignment horizontal="left" vertical="center"/>
      <protection locked="0"/>
    </xf>
    <xf numFmtId="14" fontId="16" fillId="4" borderId="4" xfId="0" applyNumberFormat="1" applyFont="1" applyFill="1" applyBorder="1" applyAlignment="1" applyProtection="1">
      <alignment horizontal="left" vertical="center"/>
      <protection locked="0"/>
    </xf>
    <xf numFmtId="0" fontId="16" fillId="4" borderId="2"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protection locked="0"/>
    </xf>
    <xf numFmtId="0" fontId="16" fillId="4" borderId="4" xfId="0" applyFont="1" applyFill="1" applyBorder="1" applyAlignment="1" applyProtection="1">
      <alignment horizontal="left" vertical="center"/>
      <protection locked="0"/>
    </xf>
    <xf numFmtId="0" fontId="60" fillId="5" borderId="1" xfId="0" applyFont="1" applyFill="1" applyBorder="1" applyAlignment="1" applyProtection="1">
      <alignment horizontal="left" vertical="center"/>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43" fillId="0" borderId="0" xfId="0" applyFont="1" applyAlignment="1">
      <alignment horizontal="right" wrapText="1"/>
    </xf>
    <xf numFmtId="14" fontId="31" fillId="4" borderId="1" xfId="0" applyNumberFormat="1" applyFont="1" applyFill="1" applyBorder="1" applyAlignment="1" applyProtection="1">
      <alignment horizontal="left" vertical="center" wrapText="1"/>
      <protection locked="0"/>
    </xf>
    <xf numFmtId="0" fontId="34" fillId="4" borderId="2" xfId="0" applyFont="1" applyFill="1" applyBorder="1" applyAlignment="1" applyProtection="1">
      <alignment horizontal="left" vertical="center"/>
      <protection locked="0"/>
    </xf>
    <xf numFmtId="0" fontId="34" fillId="4" borderId="3" xfId="0" applyFont="1" applyFill="1" applyBorder="1" applyAlignment="1" applyProtection="1">
      <alignment horizontal="left" vertical="center"/>
      <protection locked="0"/>
    </xf>
    <xf numFmtId="0" fontId="34" fillId="4" borderId="4" xfId="0" applyFont="1" applyFill="1" applyBorder="1" applyAlignment="1" applyProtection="1">
      <alignment horizontal="left" vertical="center"/>
      <protection locked="0"/>
    </xf>
    <xf numFmtId="0" fontId="0" fillId="14" borderId="2" xfId="0" applyFill="1" applyBorder="1" applyAlignment="1" applyProtection="1">
      <alignment horizontal="center"/>
      <protection locked="0"/>
    </xf>
    <xf numFmtId="0" fontId="0" fillId="14" borderId="4" xfId="0" applyFill="1" applyBorder="1" applyAlignment="1" applyProtection="1">
      <alignment horizontal="center"/>
      <protection locked="0"/>
    </xf>
    <xf numFmtId="0" fontId="91" fillId="10" borderId="0" xfId="0" applyFont="1" applyFill="1" applyBorder="1" applyAlignment="1">
      <alignment horizontal="center" vertical="center" wrapText="1"/>
    </xf>
    <xf numFmtId="0" fontId="91" fillId="10" borderId="12" xfId="0" applyFont="1" applyFill="1" applyBorder="1" applyAlignment="1">
      <alignment horizontal="center" vertical="center" wrapText="1"/>
    </xf>
    <xf numFmtId="0" fontId="92" fillId="6" borderId="31" xfId="0" applyFont="1" applyFill="1" applyBorder="1" applyAlignment="1">
      <alignment horizontal="left" vertical="center"/>
    </xf>
    <xf numFmtId="0" fontId="92" fillId="6" borderId="32" xfId="0" applyFont="1" applyFill="1" applyBorder="1" applyAlignment="1">
      <alignment horizontal="left" vertical="center"/>
    </xf>
    <xf numFmtId="0" fontId="92" fillId="6" borderId="33" xfId="0" applyFont="1" applyFill="1" applyBorder="1" applyAlignment="1">
      <alignment horizontal="left" vertical="center"/>
    </xf>
    <xf numFmtId="0" fontId="92" fillId="10" borderId="31" xfId="0" applyFont="1" applyFill="1" applyBorder="1" applyAlignment="1">
      <alignment horizontal="left" vertical="center"/>
    </xf>
    <xf numFmtId="0" fontId="92" fillId="10" borderId="32" xfId="0" applyFont="1" applyFill="1" applyBorder="1" applyAlignment="1">
      <alignment horizontal="left" vertical="center"/>
    </xf>
    <xf numFmtId="0" fontId="92" fillId="10" borderId="33" xfId="0" applyFont="1" applyFill="1" applyBorder="1" applyAlignment="1">
      <alignment horizontal="left" vertical="center"/>
    </xf>
    <xf numFmtId="0" fontId="92" fillId="3" borderId="31" xfId="0" applyFont="1" applyFill="1" applyBorder="1" applyAlignment="1">
      <alignment horizontal="left" vertical="center"/>
    </xf>
    <xf numFmtId="0" fontId="92" fillId="3" borderId="32" xfId="0" applyFont="1" applyFill="1" applyBorder="1" applyAlignment="1">
      <alignment horizontal="left" vertical="center"/>
    </xf>
    <xf numFmtId="0" fontId="92" fillId="3" borderId="33" xfId="0" applyFont="1" applyFill="1" applyBorder="1" applyAlignment="1">
      <alignment horizontal="left" vertical="center"/>
    </xf>
    <xf numFmtId="0" fontId="92" fillId="2" borderId="31" xfId="0" applyFont="1" applyFill="1" applyBorder="1" applyAlignment="1">
      <alignment horizontal="left" vertical="center"/>
    </xf>
    <xf numFmtId="0" fontId="92" fillId="2" borderId="32" xfId="0" applyFont="1" applyFill="1" applyBorder="1" applyAlignment="1">
      <alignment horizontal="left" vertical="center"/>
    </xf>
    <xf numFmtId="0" fontId="92" fillId="2" borderId="33" xfId="0" applyFont="1" applyFill="1" applyBorder="1" applyAlignment="1">
      <alignment horizontal="left" vertical="center"/>
    </xf>
  </cellXfs>
  <cellStyles count="5">
    <cellStyle name="Currency" xfId="2" builtinId="4"/>
    <cellStyle name="Good" xfId="3" builtinId="26"/>
    <cellStyle name="Hyperlink" xfId="1" builtinId="8"/>
    <cellStyle name="Neutral" xfId="4" builtinId="28"/>
    <cellStyle name="Normal" xfId="0" builtinId="0"/>
  </cellStyles>
  <dxfs count="31">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color auto="1"/>
        <name val="Arial"/>
        <family val="2"/>
        <scheme val="none"/>
      </font>
      <fill>
        <patternFill patternType="none">
          <fgColor rgb="FF000000"/>
          <bgColor auto="1"/>
        </patternFill>
      </fill>
      <alignment horizontal="left" vertical="top" textRotation="0" wrapText="1" indent="0" justifyLastLine="0" shrinkToFit="0" readingOrder="0"/>
    </dxf>
    <dxf>
      <border>
        <bottom style="thin">
          <color rgb="FF000000"/>
        </bottom>
      </border>
    </dxf>
    <dxf>
      <font>
        <b/>
        <i val="0"/>
        <strike val="0"/>
        <condense val="0"/>
        <extend val="0"/>
        <outline val="0"/>
        <shadow val="0"/>
        <u val="none"/>
        <vertAlign val="baseline"/>
        <sz val="8"/>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ill>
        <patternFill patternType="lightGray">
          <fgColor theme="0" tint="-0.34998626667073579"/>
        </patternFill>
      </fill>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
      <font>
        <b val="0"/>
        <i/>
        <color theme="7" tint="0.79998168889431442"/>
      </font>
      <fill>
        <patternFill>
          <bgColor theme="7" tint="0.79998168889431442"/>
        </patternFill>
      </fill>
      <border>
        <left/>
        <right/>
        <top/>
        <bottom/>
        <vertical/>
        <horizontal/>
      </border>
    </dxf>
  </dxfs>
  <tableStyles count="0" defaultTableStyle="TableStyleMedium2" defaultPivotStyle="PivotStyleLight16"/>
  <colors>
    <mruColors>
      <color rgb="FFFF99CC"/>
      <color rgb="FF143F6A"/>
      <color rgb="FF0000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87391</xdr:colOff>
      <xdr:row>0</xdr:row>
      <xdr:rowOff>80994</xdr:rowOff>
    </xdr:from>
    <xdr:to>
      <xdr:col>4</xdr:col>
      <xdr:colOff>497033</xdr:colOff>
      <xdr:row>3</xdr:row>
      <xdr:rowOff>147204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87391" y="80994"/>
          <a:ext cx="2267017" cy="561510"/>
          <a:chOff x="109903" y="49822"/>
          <a:chExt cx="2192060" cy="572967"/>
        </a:xfrm>
      </xdr:grpSpPr>
      <xdr:pic>
        <xdr:nvPicPr>
          <xdr:cNvPr id="4" name="Picture 1" descr="cid:image001.png@01D84DD3.A373C0A0">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cid:image001.png@01D84DD3.A373C0A0">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549995</xdr:colOff>
      <xdr:row>6</xdr:row>
      <xdr:rowOff>9524</xdr:rowOff>
    </xdr:from>
    <xdr:to>
      <xdr:col>19</xdr:col>
      <xdr:colOff>590550</xdr:colOff>
      <xdr:row>15</xdr:row>
      <xdr:rowOff>238124</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665170" y="1066799"/>
          <a:ext cx="3526705" cy="2181225"/>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ysClr val="windowText" lastClr="000000"/>
              </a:solidFill>
            </a:rPr>
            <a:t>FOR ACA ONLY </a:t>
          </a:r>
          <a:r>
            <a:rPr lang="en-AU" sz="1100">
              <a:solidFill>
                <a:sysClr val="windowText" lastClr="000000"/>
              </a:solidFill>
            </a:rPr>
            <a:t>- It is the responsibility of the case managing agency to notify the Office of the Children’s Guardian (OCG) and the Deputy Secretary’s Office (via the High Cost Emergency Arrangements mailbox) within 24hrs of the arrangement commencing. Please email </a:t>
          </a:r>
        </a:p>
        <a:p>
          <a:r>
            <a:rPr lang="en-AU" sz="1100" u="sng">
              <a:solidFill>
                <a:srgbClr val="0000CC"/>
              </a:solidFill>
            </a:rPr>
            <a:t>oohcnotifications@ocg.nsw.gov.au</a:t>
          </a:r>
          <a:r>
            <a:rPr lang="en-AU" sz="1100">
              <a:solidFill>
                <a:sysClr val="windowText" lastClr="000000"/>
              </a:solidFill>
            </a:rPr>
            <a:t> and </a:t>
          </a:r>
          <a:r>
            <a:rPr lang="en-AU" sz="1100" u="sng">
              <a:solidFill>
                <a:srgbClr val="0000CC"/>
              </a:solidFill>
              <a:latin typeface="+mn-lt"/>
              <a:ea typeface="+mn-ea"/>
              <a:cs typeface="+mn-cs"/>
            </a:rPr>
            <a:t>HCEAteam@dcj.nsw.gov.au </a:t>
          </a:r>
        </a:p>
        <a:p>
          <a:r>
            <a:rPr lang="en-AU" sz="1100">
              <a:solidFill>
                <a:sysClr val="windowText" lastClr="000000"/>
              </a:solidFill>
            </a:rPr>
            <a:t>There is no requirement to notify the OCG of IPA, unless the child is younger than 12 years.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85725</xdr:rowOff>
    </xdr:from>
    <xdr:to>
      <xdr:col>4</xdr:col>
      <xdr:colOff>309197</xdr:colOff>
      <xdr:row>3</xdr:row>
      <xdr:rowOff>150203</xdr:rowOff>
    </xdr:to>
    <xdr:grpSp>
      <xdr:nvGrpSpPr>
        <xdr:cNvPr id="5" name="Group 4">
          <a:extLst>
            <a:ext uri="{FF2B5EF4-FFF2-40B4-BE49-F238E27FC236}">
              <a16:creationId xmlns:a16="http://schemas.microsoft.com/office/drawing/2014/main" id="{972E4F46-5260-4815-BADD-BB79A20DCF16}"/>
            </a:ext>
          </a:extLst>
        </xdr:cNvPr>
        <xdr:cNvGrpSpPr/>
      </xdr:nvGrpSpPr>
      <xdr:grpSpPr>
        <a:xfrm>
          <a:off x="95250" y="85725"/>
          <a:ext cx="2271347" cy="559778"/>
          <a:chOff x="109903" y="49822"/>
          <a:chExt cx="2192060" cy="572967"/>
        </a:xfrm>
      </xdr:grpSpPr>
      <xdr:pic>
        <xdr:nvPicPr>
          <xdr:cNvPr id="6" name="Picture 1" descr="cid:image001.png@01D84DD3.A373C0A0">
            <a:extLst>
              <a:ext uri="{FF2B5EF4-FFF2-40B4-BE49-F238E27FC236}">
                <a16:creationId xmlns:a16="http://schemas.microsoft.com/office/drawing/2014/main" id="{3954C161-4687-D338-FE1F-7F811DDE741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1" descr="cid:image001.png@01D84DD3.A373C0A0">
            <a:extLst>
              <a:ext uri="{FF2B5EF4-FFF2-40B4-BE49-F238E27FC236}">
                <a16:creationId xmlns:a16="http://schemas.microsoft.com/office/drawing/2014/main" id="{A173D6A6-F708-B0A4-B47C-E95314CEC6D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360892</xdr:colOff>
      <xdr:row>0</xdr:row>
      <xdr:rowOff>95250</xdr:rowOff>
    </xdr:from>
    <xdr:to>
      <xdr:col>31</xdr:col>
      <xdr:colOff>28576</xdr:colOff>
      <xdr:row>5</xdr:row>
      <xdr:rowOff>19050</xdr:rowOff>
    </xdr:to>
    <xdr:sp macro="" textlink="">
      <xdr:nvSpPr>
        <xdr:cNvPr id="8" name="Rounded Rectangle 1">
          <a:extLst>
            <a:ext uri="{FF2B5EF4-FFF2-40B4-BE49-F238E27FC236}">
              <a16:creationId xmlns:a16="http://schemas.microsoft.com/office/drawing/2014/main" id="{CD73DF7A-91B9-4030-8473-950085016C82}"/>
            </a:ext>
          </a:extLst>
        </xdr:cNvPr>
        <xdr:cNvSpPr/>
      </xdr:nvSpPr>
      <xdr:spPr>
        <a:xfrm>
          <a:off x="9619192" y="95250"/>
          <a:ext cx="6354234" cy="952500"/>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100" b="1">
              <a:solidFill>
                <a:sysClr val="windowText" lastClr="000000"/>
              </a:solidFill>
            </a:rPr>
            <a:t>FOR ACA's THAT</a:t>
          </a:r>
          <a:r>
            <a:rPr lang="en-AU" sz="1100" b="1" baseline="0">
              <a:solidFill>
                <a:sysClr val="windowText" lastClr="000000"/>
              </a:solidFill>
            </a:rPr>
            <a:t> HAVE BEEN APPROVED</a:t>
          </a:r>
          <a:r>
            <a:rPr lang="en-AU" sz="1100" b="1">
              <a:solidFill>
                <a:sysClr val="windowText" lastClr="000000"/>
              </a:solidFill>
            </a:rPr>
            <a:t> </a:t>
          </a:r>
          <a:r>
            <a:rPr lang="en-AU" sz="1100">
              <a:solidFill>
                <a:sysClr val="windowText" lastClr="000000"/>
              </a:solidFill>
            </a:rPr>
            <a:t>- It is the responsibility of the case managing agency to notify the Office of the Children’s Guardian (OCG) and the Deputy Secretary’s Office (via the High Cost Emergency Arrangements mailbox) within 24hrs of the arrangement commencing.</a:t>
          </a:r>
        </a:p>
        <a:p>
          <a:pPr algn="l"/>
          <a:r>
            <a:rPr lang="en-AU" sz="1100">
              <a:solidFill>
                <a:sysClr val="windowText" lastClr="000000"/>
              </a:solidFill>
            </a:rPr>
            <a:t>Refer</a:t>
          </a:r>
          <a:r>
            <a:rPr lang="en-AU" sz="1100" baseline="0">
              <a:solidFill>
                <a:sysClr val="windowText" lastClr="000000"/>
              </a:solidFill>
            </a:rPr>
            <a:t> to the OCG notificaiton tab</a:t>
          </a:r>
          <a:endParaRPr lang="en-AU"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106682</xdr:colOff>
      <xdr:row>0</xdr:row>
      <xdr:rowOff>32531</xdr:rowOff>
    </xdr:from>
    <xdr:to>
      <xdr:col>13</xdr:col>
      <xdr:colOff>73270</xdr:colOff>
      <xdr:row>2</xdr:row>
      <xdr:rowOff>146635</xdr:rowOff>
    </xdr:to>
    <xdr:pic>
      <xdr:nvPicPr>
        <xdr:cNvPr id="8" name="Picture 7" descr="NSW Office of the Children's Guardian logo">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0259" y="32531"/>
          <a:ext cx="2142684" cy="495104"/>
        </a:xfrm>
        <a:prstGeom prst="rect">
          <a:avLst/>
        </a:prstGeom>
      </xdr:spPr>
    </xdr:pic>
    <xdr:clientData/>
  </xdr:twoCellAnchor>
  <xdr:twoCellAnchor>
    <xdr:from>
      <xdr:col>0</xdr:col>
      <xdr:colOff>80597</xdr:colOff>
      <xdr:row>0</xdr:row>
      <xdr:rowOff>21981</xdr:rowOff>
    </xdr:from>
    <xdr:to>
      <xdr:col>4</xdr:col>
      <xdr:colOff>528849</xdr:colOff>
      <xdr:row>3</xdr:row>
      <xdr:rowOff>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80597" y="21981"/>
          <a:ext cx="2191327" cy="549519"/>
          <a:chOff x="109903" y="49822"/>
          <a:chExt cx="2192060" cy="572967"/>
        </a:xfrm>
      </xdr:grpSpPr>
      <xdr:pic>
        <xdr:nvPicPr>
          <xdr:cNvPr id="6" name="Picture 1" descr="cid:image001.png@01D84DD3.A373C0A0">
            <a:extLst>
              <a:ext uri="{FF2B5EF4-FFF2-40B4-BE49-F238E27FC236}">
                <a16:creationId xmlns:a16="http://schemas.microsoft.com/office/drawing/2014/main" id="{00000000-0008-0000-03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1" descr="cid:image001.png@01D84DD3.A373C0A0">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80597</xdr:colOff>
      <xdr:row>0</xdr:row>
      <xdr:rowOff>21981</xdr:rowOff>
    </xdr:from>
    <xdr:to>
      <xdr:col>4</xdr:col>
      <xdr:colOff>528849</xdr:colOff>
      <xdr:row>3</xdr:row>
      <xdr:rowOff>23448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80597" y="21981"/>
          <a:ext cx="2191327" cy="572967"/>
          <a:chOff x="109903" y="49822"/>
          <a:chExt cx="2192060" cy="572967"/>
        </a:xfrm>
      </xdr:grpSpPr>
      <xdr:pic>
        <xdr:nvPicPr>
          <xdr:cNvPr id="4" name="Picture 1" descr="cid:image001.png@01D84DD3.A373C0A0">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0895"/>
          <a:stretch/>
        </xdr:blipFill>
        <xdr:spPr bwMode="auto">
          <a:xfrm>
            <a:off x="109903" y="80596"/>
            <a:ext cx="571501" cy="456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cid:image001.png@01D84DD3.A373C0A0">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179"/>
          <a:stretch/>
        </xdr:blipFill>
        <xdr:spPr bwMode="auto">
          <a:xfrm>
            <a:off x="556847" y="49822"/>
            <a:ext cx="1745116" cy="572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86590</xdr:colOff>
      <xdr:row>5</xdr:row>
      <xdr:rowOff>0</xdr:rowOff>
    </xdr:from>
    <xdr:to>
      <xdr:col>18</xdr:col>
      <xdr:colOff>2225385</xdr:colOff>
      <xdr:row>13</xdr:row>
      <xdr:rowOff>233796</xdr:rowOff>
    </xdr:to>
    <xdr:sp macro="" textlink="">
      <xdr:nvSpPr>
        <xdr:cNvPr id="2" name="Rounded Rectangle 1">
          <a:extLst>
            <a:ext uri="{FF2B5EF4-FFF2-40B4-BE49-F238E27FC236}">
              <a16:creationId xmlns:a16="http://schemas.microsoft.com/office/drawing/2014/main" id="{42DC6311-9FDA-4BA3-B1F8-5AD434D9CD5A}"/>
            </a:ext>
          </a:extLst>
        </xdr:cNvPr>
        <xdr:cNvSpPr/>
      </xdr:nvSpPr>
      <xdr:spPr>
        <a:xfrm>
          <a:off x="7308272" y="874568"/>
          <a:ext cx="4268931" cy="1956955"/>
        </a:xfrm>
        <a:prstGeom prst="roundRect">
          <a:avLst>
            <a:gd name="adj" fmla="val 10125"/>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rPr>
            <a:t>NGO Case Managed</a:t>
          </a:r>
          <a:r>
            <a:rPr lang="en-AU" sz="1100" b="1" baseline="0">
              <a:solidFill>
                <a:sysClr val="windowText" lastClr="000000"/>
              </a:solidFill>
            </a:rPr>
            <a:t> </a:t>
          </a:r>
          <a:r>
            <a:rPr lang="en-AU" sz="1100" b="0" baseline="0">
              <a:solidFill>
                <a:sysClr val="windowText" lastClr="000000"/>
              </a:solidFill>
            </a:rPr>
            <a:t>-</a:t>
          </a:r>
          <a:r>
            <a:rPr lang="en-AU" sz="1100" b="0">
              <a:solidFill>
                <a:sysClr val="windowText" lastClr="000000"/>
              </a:solidFill>
            </a:rPr>
            <a:t> form to be completed and emailed to local CFDU</a:t>
          </a:r>
          <a:r>
            <a:rPr lang="en-AU" sz="1100" b="0" baseline="0">
              <a:solidFill>
                <a:sysClr val="windowText" lastClr="000000"/>
              </a:solidFill>
            </a:rPr>
            <a:t> mailbox</a:t>
          </a:r>
          <a:r>
            <a:rPr lang="en-AU" sz="1100" b="0">
              <a:solidFill>
                <a:sysClr val="windowText" lastClr="000000"/>
              </a:solidFill>
            </a:rPr>
            <a:t> within </a:t>
          </a:r>
          <a:r>
            <a:rPr lang="en-AU" sz="1100" b="1" i="1">
              <a:solidFill>
                <a:sysClr val="windowText" lastClr="000000"/>
              </a:solidFill>
            </a:rPr>
            <a:t>24hrs of exit.</a:t>
          </a: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i="1">
              <a:solidFill>
                <a:sysClr val="windowText" lastClr="000000"/>
              </a:solidFill>
            </a:rPr>
            <a:t>CFDU to then forward on to the HCEA Quality</a:t>
          </a:r>
          <a:r>
            <a:rPr lang="en-AU" sz="1100" b="0" i="1" baseline="0">
              <a:solidFill>
                <a:sysClr val="windowText" lastClr="000000"/>
              </a:solidFill>
            </a:rPr>
            <a:t> Assurance team</a:t>
          </a:r>
          <a:r>
            <a:rPr lang="en-AU" sz="1100" b="0" i="1">
              <a:solidFill>
                <a:sysClr val="windowText" lastClr="000000"/>
              </a:solidFill>
            </a:rPr>
            <a:t> and OCG (if applicable).</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1">
            <a:solidFill>
              <a:srgbClr val="0000CC"/>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ysClr val="windowText" lastClr="000000"/>
              </a:solidFill>
            </a:rPr>
            <a:t>DCJ Case Managed </a:t>
          </a:r>
          <a:r>
            <a:rPr lang="en-AU" sz="1100">
              <a:solidFill>
                <a:sysClr val="windowText" lastClr="000000"/>
              </a:solidFill>
            </a:rPr>
            <a:t>- form to be emailed to</a:t>
          </a:r>
          <a:r>
            <a:rPr lang="en-AU" sz="1100" baseline="0">
              <a:solidFill>
                <a:sysClr val="windowText" lastClr="000000"/>
              </a:solidFill>
            </a:rPr>
            <a:t> the</a:t>
          </a:r>
          <a:r>
            <a:rPr lang="en-AU" sz="1100">
              <a:solidFill>
                <a:sysClr val="windowText" lastClr="000000"/>
              </a:solidFill>
            </a:rPr>
            <a:t> HCEA team </a:t>
          </a:r>
          <a:r>
            <a:rPr lang="en-AU" sz="1100" u="sng">
              <a:solidFill>
                <a:srgbClr val="0000CC"/>
              </a:solidFill>
              <a:latin typeface="+mn-lt"/>
              <a:ea typeface="+mn-ea"/>
              <a:cs typeface="+mn-cs"/>
            </a:rPr>
            <a:t>HCEAteam@dcj.nsw.gov.au </a:t>
          </a:r>
        </a:p>
        <a:p>
          <a:pPr algn="l"/>
          <a:r>
            <a:rPr lang="en-AU" sz="1100">
              <a:solidFill>
                <a:sysClr val="windowText" lastClr="000000"/>
              </a:solidFill>
            </a:rPr>
            <a:t>and OCG (if applicable) </a:t>
          </a:r>
          <a:r>
            <a:rPr lang="en-AU" sz="1100" u="sng">
              <a:solidFill>
                <a:srgbClr val="0000CC"/>
              </a:solidFill>
            </a:rPr>
            <a:t>oohcnotifications@ocg.nsw.gov.au</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zlink\dhs\Manager%20HCEA%20team\Master%20-%20%20DCJ%20Alternative%20Care%20Arrangements%200408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IZLINK\DHS\Users\cahillb\AppData\Local\Micro%20Focus\Content%20Manager\TEMP\HPTRIM.23768\D20%20415458(v2)%20%20Master%20-%20NGO%20Alternative%20Care%20Arrangemen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hillb\AppData\Local\Micro%20Focus\Content%20Manager\TEMP\HPTRIM.23768\D20%20415458(v2)%20%20Master%20-%20NGO%20Alternative%20Care%20Arrangemen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TOUREH\AppData\Local\Microsoft\windows\INetCache\Content.Outlook\C34NKUDA\Dot%20Points%20Trac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All Siblings"/>
      <sheetName val="Financials"/>
      <sheetName val="Lists"/>
      <sheetName val="District_List"/>
      <sheetName val="EmailAddresses"/>
      <sheetName val="Overdue"/>
    </sheetNames>
    <sheetDataSet>
      <sheetData sheetId="0"/>
      <sheetData sheetId="1"/>
      <sheetData sheetId="2"/>
      <sheetData sheetId="3">
        <row r="2">
          <cell r="Z2" t="str">
            <v>Caravan Park/Cabin</v>
          </cell>
        </row>
        <row r="3">
          <cell r="Z3" t="str">
            <v>Hotel/Motel</v>
          </cell>
        </row>
        <row r="4">
          <cell r="Z4" t="str">
            <v>Disability Residential Home</v>
          </cell>
        </row>
        <row r="5">
          <cell r="Z5" t="str">
            <v>Rental Property</v>
          </cell>
        </row>
        <row r="6">
          <cell r="Z6" t="str">
            <v>Serviced Apartment</v>
          </cell>
        </row>
        <row r="7">
          <cell r="Z7" t="str">
            <v>Other</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Financials"/>
      <sheetName val="Siblings"/>
      <sheetName val="Lists"/>
      <sheetName val="EmailAddresses"/>
      <sheetName val="Overdue"/>
      <sheetName val="District_List"/>
    </sheetNames>
    <sheetDataSet>
      <sheetData sheetId="0" refreshError="1"/>
      <sheetData sheetId="1" refreshError="1"/>
      <sheetData sheetId="2" refreshError="1"/>
      <sheetData sheetId="3">
        <row r="2">
          <cell r="J2" t="str">
            <v>Low Needs</v>
          </cell>
        </row>
        <row r="3">
          <cell r="J3" t="str">
            <v>Medium Needs</v>
          </cell>
        </row>
        <row r="4">
          <cell r="J4" t="str">
            <v>High Needs</v>
          </cell>
        </row>
        <row r="5">
          <cell r="J5" t="str">
            <v>To be completed</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Financials"/>
      <sheetName val="Siblings"/>
      <sheetName val="Lists"/>
      <sheetName val="EmailAddresses"/>
      <sheetName val="Overdue"/>
      <sheetName val="District_List"/>
    </sheetNames>
    <sheetDataSet>
      <sheetData sheetId="0" refreshError="1"/>
      <sheetData sheetId="1" refreshError="1"/>
      <sheetData sheetId="2" refreshError="1"/>
      <sheetData sheetId="3">
        <row r="2">
          <cell r="J2" t="str">
            <v>Low Needs</v>
          </cell>
        </row>
        <row r="3">
          <cell r="J3" t="str">
            <v>Medium Needs</v>
          </cell>
        </row>
        <row r="4">
          <cell r="J4" t="str">
            <v>High Needs</v>
          </cell>
        </row>
        <row r="5">
          <cell r="J5" t="str">
            <v>To be completed</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t Points Tracking"/>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0CEC4-7842-4000-A425-215CCE6F8059}" name="Table134" displayName="Table134" ref="A1:D128" totalsRowShown="0" headerRowDxfId="8" dataDxfId="6" headerRowBorderDxfId="7" tableBorderDxfId="5" totalsRowBorderDxfId="4">
  <autoFilter ref="A1:D128" xr:uid="{00000000-0009-0000-0100-000002000000}"/>
  <sortState xmlns:xlrd2="http://schemas.microsoft.com/office/spreadsheetml/2017/richdata2" ref="A2:C127">
    <sortCondition ref="B2"/>
  </sortState>
  <tableColumns count="4">
    <tableColumn id="1" xr3:uid="{34FD7071-5F2C-4DA4-BFE8-CD3A89C49A0E}" name="ABN" dataDxfId="3"/>
    <tableColumn id="6" xr3:uid="{8EDF4781-FB0A-424D-AA05-D2C5B38B77DE}" name="Entity Name" dataDxfId="2"/>
    <tableColumn id="7" xr3:uid="{D22720D4-C7F5-42BA-9CE9-515482405F2D}" name="Organisation Name" dataDxfId="1"/>
    <tableColumn id="2" xr3:uid="{2B13F3BE-2730-4D10-BFF3-5FA5060D23B7}"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U-TriageandEmergencyCareArrangements@dcj.nsw.gov.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U-TriageandEmergencyCareArrangements@dcj.nsw.gov.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D27"/>
  <sheetViews>
    <sheetView showGridLines="0" workbookViewId="0">
      <selection activeCell="E26" sqref="E26"/>
    </sheetView>
  </sheetViews>
  <sheetFormatPr defaultRowHeight="15" x14ac:dyDescent="0.25"/>
  <cols>
    <col min="1" max="1" width="21.5703125" style="80" customWidth="1"/>
    <col min="4" max="4" width="83.5703125" customWidth="1"/>
  </cols>
  <sheetData>
    <row r="1" spans="1:4" ht="36" x14ac:dyDescent="0.55000000000000004">
      <c r="A1" s="81" t="s">
        <v>571</v>
      </c>
    </row>
    <row r="2" spans="1:4" ht="5.25" customHeight="1" x14ac:dyDescent="0.25"/>
    <row r="3" spans="1:4" x14ac:dyDescent="0.25">
      <c r="A3" s="298" t="s">
        <v>293</v>
      </c>
      <c r="B3" s="298"/>
      <c r="C3" s="298"/>
      <c r="D3" s="298"/>
    </row>
    <row r="4" spans="1:4" s="83" customFormat="1" ht="8.25" customHeight="1" x14ac:dyDescent="0.25">
      <c r="A4" s="82"/>
      <c r="B4" s="82"/>
      <c r="C4" s="82"/>
      <c r="D4" s="82"/>
    </row>
    <row r="5" spans="1:4" x14ac:dyDescent="0.25">
      <c r="A5" s="80" t="s">
        <v>325</v>
      </c>
    </row>
    <row r="6" spans="1:4" x14ac:dyDescent="0.25">
      <c r="A6" s="80" t="s">
        <v>292</v>
      </c>
    </row>
    <row r="7" spans="1:4" ht="8.25" customHeight="1" x14ac:dyDescent="0.25"/>
    <row r="8" spans="1:4" ht="15.75" x14ac:dyDescent="0.25">
      <c r="A8" s="299" t="s">
        <v>34</v>
      </c>
      <c r="B8" s="299"/>
      <c r="C8" s="299"/>
      <c r="D8" s="299"/>
    </row>
    <row r="9" spans="1:4" ht="8.25" customHeight="1" x14ac:dyDescent="0.25"/>
    <row r="10" spans="1:4" x14ac:dyDescent="0.25">
      <c r="A10" s="80" t="s">
        <v>290</v>
      </c>
    </row>
    <row r="11" spans="1:4" x14ac:dyDescent="0.25">
      <c r="A11" s="80" t="s">
        <v>298</v>
      </c>
    </row>
    <row r="12" spans="1:4" x14ac:dyDescent="0.25">
      <c r="A12" s="80" t="s">
        <v>291</v>
      </c>
    </row>
    <row r="13" spans="1:4" ht="8.25" customHeight="1" x14ac:dyDescent="0.25"/>
    <row r="14" spans="1:4" ht="15.75" x14ac:dyDescent="0.25">
      <c r="A14" s="300" t="s">
        <v>241</v>
      </c>
      <c r="B14" s="300"/>
      <c r="C14" s="300"/>
      <c r="D14" s="300"/>
    </row>
    <row r="15" spans="1:4" ht="8.25" customHeight="1" x14ac:dyDescent="0.25">
      <c r="B15" s="80"/>
      <c r="C15" s="80"/>
      <c r="D15" s="80"/>
    </row>
    <row r="16" spans="1:4" x14ac:dyDescent="0.25">
      <c r="A16" s="80" t="s">
        <v>290</v>
      </c>
      <c r="B16" s="80"/>
      <c r="C16" s="80"/>
      <c r="D16" s="80"/>
    </row>
    <row r="17" spans="1:4" x14ac:dyDescent="0.25">
      <c r="A17" s="80" t="s">
        <v>298</v>
      </c>
      <c r="B17" s="80"/>
      <c r="C17" s="80"/>
      <c r="D17" s="80"/>
    </row>
    <row r="18" spans="1:4" x14ac:dyDescent="0.25">
      <c r="A18" s="80" t="s">
        <v>300</v>
      </c>
      <c r="B18" s="80"/>
      <c r="C18" s="80"/>
      <c r="D18" s="80"/>
    </row>
    <row r="19" spans="1:4" x14ac:dyDescent="0.25">
      <c r="A19" s="80" t="s">
        <v>295</v>
      </c>
      <c r="B19" s="80"/>
      <c r="C19" s="80"/>
      <c r="D19" s="80"/>
    </row>
    <row r="20" spans="1:4" x14ac:dyDescent="0.25">
      <c r="A20" s="80" t="s">
        <v>299</v>
      </c>
      <c r="B20" s="80"/>
      <c r="C20" s="80"/>
      <c r="D20" s="80"/>
    </row>
    <row r="21" spans="1:4" ht="8.25" customHeight="1" x14ac:dyDescent="0.25">
      <c r="B21" s="80"/>
      <c r="C21" s="80"/>
      <c r="D21" s="80"/>
    </row>
    <row r="22" spans="1:4" ht="15.75" x14ac:dyDescent="0.25">
      <c r="A22" s="299" t="s">
        <v>570</v>
      </c>
      <c r="B22" s="299"/>
      <c r="C22" s="299"/>
      <c r="D22" s="299"/>
    </row>
    <row r="23" spans="1:4" ht="8.25" customHeight="1" x14ac:dyDescent="0.25">
      <c r="B23" s="80"/>
      <c r="C23" s="80"/>
      <c r="D23" s="80"/>
    </row>
    <row r="24" spans="1:4" x14ac:dyDescent="0.25">
      <c r="A24" s="80" t="s">
        <v>294</v>
      </c>
      <c r="B24" s="80"/>
      <c r="C24" s="80"/>
      <c r="D24" s="80"/>
    </row>
    <row r="26" spans="1:4" ht="8.25" customHeight="1" x14ac:dyDescent="0.25">
      <c r="B26" s="80"/>
      <c r="C26" s="80"/>
      <c r="D26" s="80"/>
    </row>
    <row r="27" spans="1:4" ht="8.25" customHeight="1" x14ac:dyDescent="0.25"/>
  </sheetData>
  <sheetProtection algorithmName="SHA-512" hashValue="oKdBhticZWrIG7Af20xnpAk95vpwZ6nhzkBhW0qbDyPT0A8yN014q5lzEjwoMZh1Qs7PYAjqTYibpaJQvHRluA==" saltValue="hHxJ0KwSjs+9CO+ZoBpxaA==" spinCount="100000" sheet="1" objects="1" scenarios="1"/>
  <mergeCells count="4">
    <mergeCell ref="A3:D3"/>
    <mergeCell ref="A8:D8"/>
    <mergeCell ref="A14:D14"/>
    <mergeCell ref="A22: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tint="0.34998626667073579"/>
    <pageSetUpPr fitToPage="1"/>
  </sheetPr>
  <dimension ref="A1:W281"/>
  <sheetViews>
    <sheetView showGridLines="0" tabSelected="1" topLeftCell="A97" zoomScaleNormal="100" workbookViewId="0">
      <selection activeCell="M12" sqref="M12"/>
    </sheetView>
  </sheetViews>
  <sheetFormatPr defaultRowHeight="15.95" customHeight="1" x14ac:dyDescent="0.25"/>
  <cols>
    <col min="1" max="1" width="2.140625" style="31" customWidth="1"/>
    <col min="2" max="13" width="8.5703125" style="95" customWidth="1"/>
    <col min="14" max="14" width="1.7109375" style="31" customWidth="1"/>
    <col min="15" max="15" width="9.140625" style="31"/>
    <col min="16" max="17" width="12.42578125" style="31" customWidth="1"/>
    <col min="18" max="16384" width="9.140625" style="31"/>
  </cols>
  <sheetData>
    <row r="1" spans="1:17" ht="15.95" customHeight="1" x14ac:dyDescent="0.25">
      <c r="A1" s="23"/>
      <c r="B1" s="94"/>
      <c r="C1" s="94"/>
      <c r="D1" s="94"/>
      <c r="E1" s="94"/>
      <c r="F1" s="94"/>
      <c r="G1" s="94"/>
      <c r="H1" s="96"/>
      <c r="I1" s="96" t="s">
        <v>590</v>
      </c>
      <c r="J1" s="295" t="s">
        <v>619</v>
      </c>
      <c r="K1" s="84"/>
      <c r="L1" s="84"/>
      <c r="M1" s="84"/>
      <c r="N1" s="24"/>
    </row>
    <row r="2" spans="1:17" ht="15.95" customHeight="1" x14ac:dyDescent="0.25">
      <c r="A2" s="23"/>
      <c r="B2" s="94"/>
      <c r="C2" s="94"/>
      <c r="D2" s="94"/>
      <c r="E2" s="94"/>
      <c r="F2" s="94"/>
      <c r="G2" s="94"/>
      <c r="H2" s="96"/>
      <c r="I2" s="96"/>
      <c r="J2" s="84"/>
      <c r="K2" s="84"/>
      <c r="L2" s="84"/>
      <c r="M2" s="84"/>
      <c r="N2" s="83"/>
      <c r="O2" s="83"/>
      <c r="P2" s="83"/>
      <c r="Q2" s="83"/>
    </row>
    <row r="3" spans="1:17" ht="7.5" customHeight="1" thickBot="1" x14ac:dyDescent="0.3">
      <c r="A3" s="23"/>
      <c r="B3" s="94"/>
      <c r="C3" s="94"/>
      <c r="D3" s="94"/>
      <c r="E3" s="94"/>
      <c r="F3" s="94"/>
      <c r="G3" s="94"/>
      <c r="H3" s="94"/>
      <c r="I3" s="94"/>
      <c r="J3" s="83"/>
      <c r="K3" s="83"/>
      <c r="L3" s="83"/>
      <c r="M3" s="83"/>
      <c r="N3" s="83"/>
      <c r="O3" s="83"/>
      <c r="P3" s="83"/>
      <c r="Q3" s="83"/>
    </row>
    <row r="4" spans="1:17" ht="13.5" customHeight="1" x14ac:dyDescent="0.25">
      <c r="A4" s="23"/>
      <c r="B4" s="103"/>
      <c r="C4" s="196"/>
      <c r="D4" s="328" t="s">
        <v>346</v>
      </c>
      <c r="E4" s="328"/>
      <c r="F4" s="328"/>
      <c r="G4" s="328"/>
      <c r="H4" s="329"/>
      <c r="I4" s="322"/>
      <c r="J4" s="323"/>
      <c r="K4" s="324"/>
      <c r="M4" s="104"/>
      <c r="N4" s="24"/>
      <c r="P4" s="113"/>
    </row>
    <row r="5" spans="1:17" ht="18" customHeight="1" thickBot="1" x14ac:dyDescent="0.4">
      <c r="A5" s="32"/>
      <c r="B5" s="105"/>
      <c r="C5" s="196"/>
      <c r="D5" s="328"/>
      <c r="E5" s="328"/>
      <c r="F5" s="328"/>
      <c r="G5" s="328"/>
      <c r="H5" s="329"/>
      <c r="I5" s="325"/>
      <c r="J5" s="326"/>
      <c r="K5" s="327"/>
      <c r="M5" s="104"/>
      <c r="N5" s="24"/>
      <c r="P5" s="113"/>
    </row>
    <row r="6" spans="1:17" ht="17.25" customHeight="1" x14ac:dyDescent="0.25">
      <c r="B6" s="340" t="s">
        <v>589</v>
      </c>
      <c r="C6" s="340"/>
      <c r="D6" s="340"/>
      <c r="E6" s="340"/>
      <c r="F6" s="340"/>
      <c r="G6" s="340"/>
      <c r="H6" s="340"/>
      <c r="I6" s="340"/>
      <c r="J6" s="340"/>
      <c r="K6" s="340"/>
      <c r="L6" s="340"/>
      <c r="M6" s="340"/>
      <c r="N6" s="56"/>
      <c r="P6" s="113"/>
    </row>
    <row r="7" spans="1:17" ht="17.25" customHeight="1" x14ac:dyDescent="0.25">
      <c r="A7" s="24"/>
      <c r="B7" s="342" t="s">
        <v>588</v>
      </c>
      <c r="C7" s="342"/>
      <c r="D7" s="342"/>
      <c r="E7" s="342"/>
      <c r="F7" s="342"/>
      <c r="G7" s="342"/>
      <c r="H7" s="342"/>
      <c r="I7" s="342"/>
      <c r="J7" s="342"/>
      <c r="K7" s="342"/>
      <c r="L7" s="342"/>
      <c r="M7" s="342"/>
      <c r="N7" s="24"/>
      <c r="P7" s="113"/>
    </row>
    <row r="8" spans="1:17" ht="5.25" customHeight="1" x14ac:dyDescent="0.25">
      <c r="B8" s="335"/>
      <c r="C8" s="336"/>
      <c r="D8" s="336"/>
      <c r="E8" s="336"/>
      <c r="F8" s="336"/>
      <c r="G8" s="336"/>
      <c r="H8" s="336"/>
      <c r="I8" s="336"/>
      <c r="J8" s="336"/>
      <c r="K8" s="336"/>
      <c r="L8" s="336"/>
      <c r="M8" s="336"/>
      <c r="N8" s="24"/>
      <c r="P8" s="121"/>
      <c r="Q8" s="6"/>
    </row>
    <row r="9" spans="1:17" ht="17.25" customHeight="1" x14ac:dyDescent="0.3">
      <c r="B9" s="296" t="s">
        <v>600</v>
      </c>
      <c r="C9" s="98"/>
      <c r="D9" s="98"/>
      <c r="E9" s="98"/>
      <c r="F9" s="94"/>
      <c r="G9" s="94"/>
      <c r="H9" s="94"/>
      <c r="I9" s="99" t="s">
        <v>255</v>
      </c>
      <c r="J9" s="337"/>
      <c r="K9" s="338"/>
      <c r="L9" s="338"/>
      <c r="M9" s="339"/>
      <c r="N9" s="24"/>
      <c r="P9" s="121"/>
      <c r="Q9" s="6"/>
    </row>
    <row r="10" spans="1:17" ht="3.75" customHeight="1" x14ac:dyDescent="0.25">
      <c r="A10" s="33"/>
      <c r="B10" s="100"/>
      <c r="C10" s="100"/>
      <c r="D10" s="100"/>
      <c r="E10" s="100"/>
      <c r="F10" s="100"/>
      <c r="G10" s="100"/>
      <c r="H10" s="100"/>
      <c r="I10" s="100"/>
      <c r="J10" s="100"/>
      <c r="K10" s="100"/>
      <c r="L10" s="100"/>
      <c r="M10" s="101"/>
      <c r="N10" s="34"/>
      <c r="P10" s="121"/>
      <c r="Q10" s="6"/>
    </row>
    <row r="11" spans="1:17" s="120" customFormat="1" ht="30" customHeight="1" x14ac:dyDescent="0.3">
      <c r="A11" s="341" t="s">
        <v>348</v>
      </c>
      <c r="B11" s="341"/>
      <c r="C11" s="341"/>
      <c r="D11" s="341"/>
      <c r="E11" s="341"/>
      <c r="F11" s="341"/>
      <c r="G11" s="341"/>
      <c r="H11" s="341"/>
      <c r="I11" s="341"/>
      <c r="J11" s="341"/>
      <c r="K11" s="341"/>
      <c r="L11" s="341"/>
      <c r="M11" s="341"/>
      <c r="N11" s="341"/>
      <c r="P11" s="122"/>
      <c r="Q11" s="122"/>
    </row>
    <row r="12" spans="1:17" s="7" customFormat="1" ht="21.95" customHeight="1" x14ac:dyDescent="0.25">
      <c r="A12" s="89"/>
      <c r="B12" s="137" t="s">
        <v>35</v>
      </c>
      <c r="C12" s="137"/>
      <c r="D12" s="144"/>
      <c r="E12" s="144"/>
      <c r="F12" s="138" t="s">
        <v>36</v>
      </c>
      <c r="G12" s="137"/>
      <c r="H12" s="137"/>
      <c r="I12" s="144"/>
      <c r="J12" s="137" t="s">
        <v>37</v>
      </c>
      <c r="K12" s="116"/>
      <c r="L12" s="116"/>
      <c r="M12" s="145"/>
      <c r="N12" s="8"/>
      <c r="P12" s="121"/>
      <c r="Q12" s="6"/>
    </row>
    <row r="13" spans="1:17" s="7" customFormat="1" ht="20.100000000000001" customHeight="1" x14ac:dyDescent="0.25">
      <c r="A13" s="106">
        <v>1</v>
      </c>
      <c r="B13" s="330"/>
      <c r="C13" s="330"/>
      <c r="D13" s="330"/>
      <c r="E13" s="145"/>
      <c r="F13" s="331"/>
      <c r="G13" s="332"/>
      <c r="H13" s="333"/>
      <c r="I13" s="145"/>
      <c r="J13" s="331"/>
      <c r="K13" s="332"/>
      <c r="L13" s="333"/>
      <c r="M13" s="145"/>
      <c r="N13" s="8"/>
      <c r="P13" s="121"/>
      <c r="Q13" s="6"/>
    </row>
    <row r="14" spans="1:17" s="7" customFormat="1" ht="20.100000000000001" customHeight="1" x14ac:dyDescent="0.25">
      <c r="A14" s="106">
        <v>2</v>
      </c>
      <c r="B14" s="330"/>
      <c r="C14" s="330"/>
      <c r="D14" s="330"/>
      <c r="E14" s="145"/>
      <c r="F14" s="331"/>
      <c r="G14" s="332"/>
      <c r="H14" s="333"/>
      <c r="I14" s="145"/>
      <c r="J14" s="331"/>
      <c r="K14" s="332"/>
      <c r="L14" s="333"/>
      <c r="M14" s="145"/>
      <c r="N14" s="8"/>
      <c r="P14" s="121"/>
      <c r="Q14" s="6"/>
    </row>
    <row r="15" spans="1:17" s="7" customFormat="1" ht="20.100000000000001" customHeight="1" x14ac:dyDescent="0.25">
      <c r="A15" s="106">
        <v>3</v>
      </c>
      <c r="B15" s="330"/>
      <c r="C15" s="330"/>
      <c r="D15" s="330"/>
      <c r="E15" s="145"/>
      <c r="F15" s="331"/>
      <c r="G15" s="332"/>
      <c r="H15" s="333"/>
      <c r="I15" s="145"/>
      <c r="J15" s="331"/>
      <c r="K15" s="332"/>
      <c r="L15" s="333"/>
      <c r="M15" s="145"/>
      <c r="N15" s="8"/>
      <c r="P15" s="121"/>
      <c r="Q15" s="6"/>
    </row>
    <row r="16" spans="1:17" s="7" customFormat="1" ht="20.100000000000001" customHeight="1" x14ac:dyDescent="0.25">
      <c r="A16" s="106">
        <v>4</v>
      </c>
      <c r="B16" s="330"/>
      <c r="C16" s="330"/>
      <c r="D16" s="330"/>
      <c r="E16" s="145"/>
      <c r="F16" s="331"/>
      <c r="G16" s="332"/>
      <c r="H16" s="333"/>
      <c r="I16" s="145"/>
      <c r="J16" s="331"/>
      <c r="K16" s="332"/>
      <c r="L16" s="333"/>
      <c r="M16" s="145"/>
      <c r="N16" s="8"/>
      <c r="P16" s="121"/>
      <c r="Q16" s="6"/>
    </row>
    <row r="17" spans="1:17" s="7" customFormat="1" ht="21.95" customHeight="1" x14ac:dyDescent="0.25">
      <c r="A17" s="106"/>
      <c r="B17" s="137" t="s">
        <v>0</v>
      </c>
      <c r="C17" s="137"/>
      <c r="D17" s="139" t="s">
        <v>38</v>
      </c>
      <c r="E17" s="144"/>
      <c r="F17" s="137" t="s">
        <v>23</v>
      </c>
      <c r="G17" s="137"/>
      <c r="H17" s="123"/>
      <c r="I17" s="144"/>
      <c r="J17" s="137" t="s">
        <v>2</v>
      </c>
      <c r="K17" s="111"/>
      <c r="L17" s="111"/>
      <c r="M17" s="111"/>
      <c r="N17" s="8"/>
      <c r="P17" s="121"/>
      <c r="Q17" s="6"/>
    </row>
    <row r="18" spans="1:17" s="7" customFormat="1" ht="20.100000000000001" customHeight="1" x14ac:dyDescent="0.25">
      <c r="A18" s="106">
        <v>1</v>
      </c>
      <c r="B18" s="309"/>
      <c r="C18" s="311"/>
      <c r="D18" s="91" t="str">
        <f ca="1">IF(B18="","",ROUNDDOWN(YEARFRAC(B18,TODAY()),0))</f>
        <v/>
      </c>
      <c r="E18" s="145"/>
      <c r="F18" s="330"/>
      <c r="G18" s="330"/>
      <c r="H18" s="330"/>
      <c r="I18" s="145"/>
      <c r="J18" s="334"/>
      <c r="K18" s="334"/>
      <c r="L18" s="334"/>
      <c r="M18" s="111"/>
      <c r="N18" s="8"/>
      <c r="P18" s="121"/>
      <c r="Q18" s="6"/>
    </row>
    <row r="19" spans="1:17" s="7" customFormat="1" ht="20.100000000000001" customHeight="1" x14ac:dyDescent="0.25">
      <c r="A19" s="106">
        <v>2</v>
      </c>
      <c r="B19" s="309"/>
      <c r="C19" s="311"/>
      <c r="D19" s="91" t="str">
        <f ca="1">IF(B19="","",ROUNDDOWN(YEARFRAC(B19,TODAY()),0))</f>
        <v/>
      </c>
      <c r="E19" s="145"/>
      <c r="F19" s="330"/>
      <c r="G19" s="330"/>
      <c r="H19" s="330"/>
      <c r="I19" s="145"/>
      <c r="J19" s="334"/>
      <c r="K19" s="334"/>
      <c r="L19" s="334"/>
      <c r="M19" s="111"/>
      <c r="N19" s="8"/>
      <c r="P19" s="121"/>
      <c r="Q19" s="6"/>
    </row>
    <row r="20" spans="1:17" s="7" customFormat="1" ht="20.100000000000001" customHeight="1" x14ac:dyDescent="0.25">
      <c r="A20" s="106">
        <v>3</v>
      </c>
      <c r="B20" s="309"/>
      <c r="C20" s="311"/>
      <c r="D20" s="91" t="str">
        <f ca="1">IF(B20="","",ROUNDDOWN(YEARFRAC(B20,TODAY()),0))</f>
        <v/>
      </c>
      <c r="E20" s="145"/>
      <c r="F20" s="330"/>
      <c r="G20" s="330"/>
      <c r="H20" s="330"/>
      <c r="I20" s="145"/>
      <c r="J20" s="334"/>
      <c r="K20" s="334"/>
      <c r="L20" s="334"/>
      <c r="M20" s="111"/>
      <c r="N20" s="8"/>
      <c r="P20" s="121"/>
      <c r="Q20" s="6"/>
    </row>
    <row r="21" spans="1:17" s="7" customFormat="1" ht="20.100000000000001" customHeight="1" x14ac:dyDescent="0.25">
      <c r="A21" s="106">
        <v>4</v>
      </c>
      <c r="B21" s="309"/>
      <c r="C21" s="311"/>
      <c r="D21" s="91" t="str">
        <f ca="1">IF(B21="","",ROUNDDOWN(YEARFRAC(B21,TODAY()),0))</f>
        <v/>
      </c>
      <c r="E21" s="145"/>
      <c r="F21" s="330"/>
      <c r="G21" s="330"/>
      <c r="H21" s="330"/>
      <c r="I21" s="145"/>
      <c r="J21" s="334"/>
      <c r="K21" s="334"/>
      <c r="L21" s="334"/>
      <c r="M21" s="111"/>
      <c r="N21" s="8"/>
      <c r="P21" s="121"/>
      <c r="Q21" s="6"/>
    </row>
    <row r="22" spans="1:17" s="7" customFormat="1" ht="21.95" customHeight="1" x14ac:dyDescent="0.25">
      <c r="A22" s="107"/>
      <c r="B22" s="137" t="s">
        <v>357</v>
      </c>
      <c r="C22" s="137"/>
      <c r="D22" s="144"/>
      <c r="E22" s="144"/>
      <c r="F22" s="137" t="s">
        <v>261</v>
      </c>
      <c r="G22" s="140"/>
      <c r="H22" s="144"/>
      <c r="I22" s="144"/>
      <c r="J22" s="137" t="s">
        <v>253</v>
      </c>
      <c r="K22" s="102"/>
      <c r="L22" s="145"/>
      <c r="M22" s="111"/>
      <c r="N22" s="35"/>
      <c r="P22" s="114"/>
    </row>
    <row r="23" spans="1:17" s="7" customFormat="1" ht="20.100000000000001" customHeight="1" x14ac:dyDescent="0.25">
      <c r="A23" s="106">
        <v>1</v>
      </c>
      <c r="B23" s="330"/>
      <c r="C23" s="330"/>
      <c r="D23" s="330"/>
      <c r="E23" s="145"/>
      <c r="F23" s="330"/>
      <c r="G23" s="330"/>
      <c r="H23" s="330"/>
      <c r="I23" s="145"/>
      <c r="J23" s="330"/>
      <c r="K23" s="330"/>
      <c r="L23" s="330"/>
      <c r="M23" s="145"/>
      <c r="N23" s="8"/>
      <c r="P23" s="114"/>
    </row>
    <row r="24" spans="1:17" s="7" customFormat="1" ht="20.100000000000001" customHeight="1" x14ac:dyDescent="0.25">
      <c r="A24" s="106">
        <v>2</v>
      </c>
      <c r="B24" s="330"/>
      <c r="C24" s="330"/>
      <c r="D24" s="330"/>
      <c r="E24" s="145"/>
      <c r="F24" s="330"/>
      <c r="G24" s="330"/>
      <c r="H24" s="330"/>
      <c r="I24" s="145"/>
      <c r="J24" s="330"/>
      <c r="K24" s="330"/>
      <c r="L24" s="330"/>
      <c r="M24" s="145"/>
      <c r="N24" s="8"/>
      <c r="P24" s="114"/>
    </row>
    <row r="25" spans="1:17" s="7" customFormat="1" ht="20.100000000000001" customHeight="1" x14ac:dyDescent="0.25">
      <c r="A25" s="106">
        <v>3</v>
      </c>
      <c r="B25" s="330"/>
      <c r="C25" s="330"/>
      <c r="D25" s="330"/>
      <c r="E25" s="145"/>
      <c r="F25" s="330"/>
      <c r="G25" s="330"/>
      <c r="H25" s="330"/>
      <c r="I25" s="145"/>
      <c r="J25" s="330"/>
      <c r="K25" s="330"/>
      <c r="L25" s="330"/>
      <c r="M25" s="145"/>
      <c r="N25" s="8"/>
      <c r="P25" s="114"/>
    </row>
    <row r="26" spans="1:17" s="7" customFormat="1" ht="20.100000000000001" customHeight="1" x14ac:dyDescent="0.25">
      <c r="A26" s="106">
        <v>4</v>
      </c>
      <c r="B26" s="330"/>
      <c r="C26" s="330"/>
      <c r="D26" s="330"/>
      <c r="E26" s="145"/>
      <c r="F26" s="330"/>
      <c r="G26" s="330"/>
      <c r="H26" s="330"/>
      <c r="I26" s="145"/>
      <c r="J26" s="330"/>
      <c r="K26" s="330"/>
      <c r="L26" s="330"/>
      <c r="M26" s="145"/>
      <c r="N26" s="8"/>
      <c r="P26" s="114"/>
    </row>
    <row r="27" spans="1:17" s="7" customFormat="1" ht="21.95" customHeight="1" x14ac:dyDescent="0.25">
      <c r="A27" s="108"/>
      <c r="B27" s="137" t="s">
        <v>344</v>
      </c>
      <c r="C27" s="137"/>
      <c r="D27" s="137"/>
      <c r="E27" s="144"/>
      <c r="F27" s="137" t="s">
        <v>122</v>
      </c>
      <c r="G27" s="141"/>
      <c r="H27" s="144"/>
      <c r="I27" s="144"/>
      <c r="J27" s="137" t="s">
        <v>343</v>
      </c>
      <c r="K27" s="111"/>
      <c r="L27" s="145"/>
      <c r="M27" s="145"/>
      <c r="N27" s="35"/>
      <c r="P27" s="114"/>
    </row>
    <row r="28" spans="1:17" s="7" customFormat="1" ht="20.100000000000001" customHeight="1" x14ac:dyDescent="0.25">
      <c r="A28" s="106">
        <v>1</v>
      </c>
      <c r="B28" s="331"/>
      <c r="C28" s="332"/>
      <c r="D28" s="333"/>
      <c r="E28" s="145"/>
      <c r="F28" s="330"/>
      <c r="G28" s="330"/>
      <c r="H28" s="330"/>
      <c r="I28" s="145"/>
      <c r="J28" s="330"/>
      <c r="K28" s="330"/>
      <c r="L28" s="330"/>
      <c r="M28" s="145"/>
      <c r="N28" s="35"/>
      <c r="P28" s="114"/>
    </row>
    <row r="29" spans="1:17" s="7" customFormat="1" ht="20.100000000000001" customHeight="1" x14ac:dyDescent="0.25">
      <c r="A29" s="106">
        <v>2</v>
      </c>
      <c r="B29" s="331"/>
      <c r="C29" s="332"/>
      <c r="D29" s="333"/>
      <c r="E29" s="145"/>
      <c r="F29" s="330"/>
      <c r="G29" s="330"/>
      <c r="H29" s="330"/>
      <c r="I29" s="145"/>
      <c r="J29" s="330"/>
      <c r="K29" s="330"/>
      <c r="L29" s="330"/>
      <c r="M29" s="145"/>
      <c r="N29" s="35"/>
      <c r="P29" s="114"/>
    </row>
    <row r="30" spans="1:17" s="7" customFormat="1" ht="20.100000000000001" customHeight="1" x14ac:dyDescent="0.25">
      <c r="A30" s="106">
        <v>3</v>
      </c>
      <c r="B30" s="331"/>
      <c r="C30" s="332"/>
      <c r="D30" s="333"/>
      <c r="E30" s="145"/>
      <c r="F30" s="330"/>
      <c r="G30" s="330"/>
      <c r="H30" s="330"/>
      <c r="I30" s="145"/>
      <c r="J30" s="330"/>
      <c r="K30" s="330"/>
      <c r="L30" s="330"/>
      <c r="M30" s="145"/>
      <c r="N30" s="8"/>
      <c r="P30" s="114"/>
    </row>
    <row r="31" spans="1:17" s="7" customFormat="1" ht="20.100000000000001" customHeight="1" x14ac:dyDescent="0.25">
      <c r="A31" s="106">
        <v>4</v>
      </c>
      <c r="B31" s="331"/>
      <c r="C31" s="332"/>
      <c r="D31" s="333"/>
      <c r="E31" s="145"/>
      <c r="F31" s="330"/>
      <c r="G31" s="330"/>
      <c r="H31" s="330"/>
      <c r="I31" s="145"/>
      <c r="J31" s="330"/>
      <c r="K31" s="330"/>
      <c r="L31" s="330"/>
      <c r="M31" s="145"/>
      <c r="N31" s="8"/>
      <c r="P31" s="114"/>
    </row>
    <row r="32" spans="1:17" s="7" customFormat="1" ht="21.95" customHeight="1" x14ac:dyDescent="0.25">
      <c r="A32" s="9"/>
      <c r="B32" s="137" t="s">
        <v>11</v>
      </c>
      <c r="C32" s="137"/>
      <c r="D32" s="144"/>
      <c r="E32" s="137" t="s">
        <v>327</v>
      </c>
      <c r="F32" s="146"/>
      <c r="G32" s="147"/>
      <c r="H32" s="137" t="s">
        <v>279</v>
      </c>
      <c r="I32" s="115"/>
      <c r="J32" s="115"/>
      <c r="K32" s="138" t="s">
        <v>535</v>
      </c>
      <c r="L32" s="148"/>
      <c r="M32" s="145"/>
      <c r="N32" s="8"/>
      <c r="P32" s="114"/>
    </row>
    <row r="33" spans="1:17" s="7" customFormat="1" ht="20.100000000000001" customHeight="1" x14ac:dyDescent="0.25">
      <c r="A33" s="106">
        <v>1</v>
      </c>
      <c r="B33" s="330"/>
      <c r="C33" s="330"/>
      <c r="D33" s="330"/>
      <c r="E33" s="309"/>
      <c r="F33" s="311"/>
      <c r="G33" s="147"/>
      <c r="H33" s="330"/>
      <c r="I33" s="330"/>
      <c r="J33" s="330"/>
      <c r="K33" s="309"/>
      <c r="L33" s="311"/>
      <c r="M33" s="145"/>
      <c r="N33" s="8"/>
      <c r="P33" s="114"/>
    </row>
    <row r="34" spans="1:17" s="7" customFormat="1" ht="20.100000000000001" customHeight="1" x14ac:dyDescent="0.25">
      <c r="A34" s="106">
        <v>2</v>
      </c>
      <c r="B34" s="330"/>
      <c r="C34" s="330"/>
      <c r="D34" s="330"/>
      <c r="E34" s="309"/>
      <c r="F34" s="311"/>
      <c r="G34" s="147"/>
      <c r="H34" s="330"/>
      <c r="I34" s="330"/>
      <c r="J34" s="330"/>
      <c r="K34" s="309"/>
      <c r="L34" s="311"/>
      <c r="M34" s="145"/>
      <c r="N34" s="8"/>
      <c r="P34" s="114"/>
    </row>
    <row r="35" spans="1:17" s="7" customFormat="1" ht="20.100000000000001" customHeight="1" x14ac:dyDescent="0.25">
      <c r="A35" s="106">
        <v>3</v>
      </c>
      <c r="B35" s="330"/>
      <c r="C35" s="330"/>
      <c r="D35" s="330"/>
      <c r="E35" s="309"/>
      <c r="F35" s="311"/>
      <c r="G35" s="147"/>
      <c r="H35" s="330"/>
      <c r="I35" s="330"/>
      <c r="J35" s="330"/>
      <c r="K35" s="309"/>
      <c r="L35" s="311"/>
      <c r="M35" s="145"/>
      <c r="N35" s="8"/>
      <c r="P35" s="114"/>
    </row>
    <row r="36" spans="1:17" s="7" customFormat="1" ht="20.100000000000001" customHeight="1" x14ac:dyDescent="0.25">
      <c r="A36" s="106">
        <v>4</v>
      </c>
      <c r="B36" s="330"/>
      <c r="C36" s="330"/>
      <c r="D36" s="330"/>
      <c r="E36" s="309"/>
      <c r="F36" s="311"/>
      <c r="G36" s="147"/>
      <c r="H36" s="330"/>
      <c r="I36" s="330"/>
      <c r="J36" s="330"/>
      <c r="K36" s="309"/>
      <c r="L36" s="311"/>
      <c r="M36" s="145"/>
      <c r="N36" s="8"/>
      <c r="P36" s="114"/>
    </row>
    <row r="37" spans="1:17" s="7" customFormat="1" ht="21.95" customHeight="1" x14ac:dyDescent="0.25">
      <c r="A37" s="106"/>
      <c r="B37" s="137" t="s">
        <v>328</v>
      </c>
      <c r="C37" s="137"/>
      <c r="D37" s="147"/>
      <c r="E37" s="141"/>
      <c r="F37" s="138" t="s">
        <v>259</v>
      </c>
      <c r="G37" s="111"/>
      <c r="H37" s="151"/>
      <c r="I37" s="145"/>
      <c r="J37" s="145"/>
      <c r="K37" s="145"/>
      <c r="L37" s="145"/>
      <c r="M37" s="145"/>
      <c r="N37" s="8"/>
      <c r="P37" s="124"/>
      <c r="Q37" s="125"/>
    </row>
    <row r="38" spans="1:17" s="7" customFormat="1" ht="20.100000000000001" customHeight="1" x14ac:dyDescent="0.25">
      <c r="A38" s="106">
        <v>1</v>
      </c>
      <c r="B38" s="309"/>
      <c r="C38" s="310"/>
      <c r="D38" s="311"/>
      <c r="E38" s="150"/>
      <c r="F38" s="331"/>
      <c r="G38" s="332"/>
      <c r="H38" s="332"/>
      <c r="I38" s="332"/>
      <c r="J38" s="332"/>
      <c r="K38" s="332"/>
      <c r="L38" s="333"/>
      <c r="M38" s="145"/>
      <c r="N38" s="8"/>
      <c r="P38" s="124"/>
      <c r="Q38" s="125"/>
    </row>
    <row r="39" spans="1:17" s="7" customFormat="1" ht="20.100000000000001" customHeight="1" x14ac:dyDescent="0.25">
      <c r="A39" s="106">
        <v>2</v>
      </c>
      <c r="B39" s="309"/>
      <c r="C39" s="310"/>
      <c r="D39" s="311"/>
      <c r="E39" s="150"/>
      <c r="F39" s="331"/>
      <c r="G39" s="332"/>
      <c r="H39" s="332"/>
      <c r="I39" s="332"/>
      <c r="J39" s="332"/>
      <c r="K39" s="332"/>
      <c r="L39" s="333"/>
      <c r="M39" s="145"/>
      <c r="N39" s="8"/>
      <c r="P39" s="124"/>
      <c r="Q39" s="125"/>
    </row>
    <row r="40" spans="1:17" s="7" customFormat="1" ht="20.100000000000001" customHeight="1" x14ac:dyDescent="0.25">
      <c r="A40" s="106">
        <v>3</v>
      </c>
      <c r="B40" s="309"/>
      <c r="C40" s="310"/>
      <c r="D40" s="311"/>
      <c r="E40" s="150"/>
      <c r="F40" s="331"/>
      <c r="G40" s="332"/>
      <c r="H40" s="332"/>
      <c r="I40" s="332"/>
      <c r="J40" s="332"/>
      <c r="K40" s="332"/>
      <c r="L40" s="333"/>
      <c r="M40" s="148"/>
      <c r="N40" s="8"/>
      <c r="P40" s="124"/>
      <c r="Q40" s="125"/>
    </row>
    <row r="41" spans="1:17" s="7" customFormat="1" ht="20.100000000000001" customHeight="1" x14ac:dyDescent="0.25">
      <c r="A41" s="106">
        <v>4</v>
      </c>
      <c r="B41" s="309"/>
      <c r="C41" s="310"/>
      <c r="D41" s="311"/>
      <c r="E41" s="150"/>
      <c r="F41" s="331"/>
      <c r="G41" s="332"/>
      <c r="H41" s="332"/>
      <c r="I41" s="332"/>
      <c r="J41" s="332"/>
      <c r="K41" s="332"/>
      <c r="L41" s="333"/>
      <c r="M41" s="148"/>
      <c r="N41" s="8"/>
      <c r="P41" s="125"/>
      <c r="Q41" s="125"/>
    </row>
    <row r="42" spans="1:17" s="7" customFormat="1" ht="21.95" customHeight="1" x14ac:dyDescent="0.25">
      <c r="A42" s="106"/>
      <c r="B42" s="143" t="s">
        <v>329</v>
      </c>
      <c r="C42" s="141"/>
      <c r="D42" s="149"/>
      <c r="E42" s="147"/>
      <c r="F42" s="93" t="s">
        <v>513</v>
      </c>
      <c r="G42" s="145"/>
      <c r="H42" s="145"/>
      <c r="I42" s="148"/>
      <c r="J42" s="93" t="s">
        <v>512</v>
      </c>
      <c r="K42" s="145"/>
      <c r="L42" s="145"/>
      <c r="M42" s="148"/>
      <c r="N42" s="8"/>
    </row>
    <row r="43" spans="1:17" s="6" customFormat="1" ht="20.100000000000001" customHeight="1" x14ac:dyDescent="0.25">
      <c r="A43" s="106">
        <v>1</v>
      </c>
      <c r="B43" s="344"/>
      <c r="C43" s="345"/>
      <c r="D43" s="316"/>
      <c r="E43" s="148"/>
      <c r="F43" s="305" t="str">
        <f>IFERROR(VLOOKUP(B43,list!$T$2:$V$18,3,0),"")</f>
        <v/>
      </c>
      <c r="G43" s="305"/>
      <c r="H43" s="305"/>
      <c r="I43" s="210"/>
      <c r="J43" s="306" t="str">
        <f>IFERROR(VLOOKUP(B43,list!$T$2:$U$18,2,0),"")</f>
        <v/>
      </c>
      <c r="K43" s="307"/>
      <c r="L43" s="308"/>
      <c r="M43" s="148"/>
      <c r="N43" s="9"/>
    </row>
    <row r="44" spans="1:17" s="6" customFormat="1" ht="20.100000000000001" customHeight="1" x14ac:dyDescent="0.25">
      <c r="A44" s="106">
        <v>2</v>
      </c>
      <c r="B44" s="344"/>
      <c r="C44" s="345"/>
      <c r="D44" s="316"/>
      <c r="E44" s="148"/>
      <c r="F44" s="305" t="str">
        <f>IFERROR(VLOOKUP(B44,list!$T$2:$V$18,3,0),"")</f>
        <v/>
      </c>
      <c r="G44" s="305"/>
      <c r="H44" s="305"/>
      <c r="I44" s="210"/>
      <c r="J44" s="306" t="str">
        <f>IFERROR(VLOOKUP(B44,list!$T$2:$U$18,2,0),"")</f>
        <v/>
      </c>
      <c r="K44" s="307"/>
      <c r="L44" s="308"/>
      <c r="M44" s="148"/>
      <c r="N44" s="9"/>
    </row>
    <row r="45" spans="1:17" s="6" customFormat="1" ht="20.100000000000001" customHeight="1" x14ac:dyDescent="0.25">
      <c r="A45" s="106">
        <v>3</v>
      </c>
      <c r="B45" s="344"/>
      <c r="C45" s="345"/>
      <c r="D45" s="316"/>
      <c r="E45" s="148"/>
      <c r="F45" s="305" t="str">
        <f>IFERROR(VLOOKUP(B45,list!$T$2:$V$18,3,0),"")</f>
        <v/>
      </c>
      <c r="G45" s="305"/>
      <c r="H45" s="305"/>
      <c r="I45" s="210"/>
      <c r="J45" s="306" t="str">
        <f>IFERROR(VLOOKUP(B45,list!$T$2:$U$18,2,0),"")</f>
        <v/>
      </c>
      <c r="K45" s="307"/>
      <c r="L45" s="308"/>
      <c r="M45" s="148"/>
      <c r="N45" s="9"/>
    </row>
    <row r="46" spans="1:17" s="6" customFormat="1" ht="20.100000000000001" customHeight="1" x14ac:dyDescent="0.25">
      <c r="A46" s="106">
        <v>4</v>
      </c>
      <c r="B46" s="344"/>
      <c r="C46" s="345"/>
      <c r="D46" s="316"/>
      <c r="E46" s="148"/>
      <c r="F46" s="305" t="str">
        <f>IFERROR(VLOOKUP(B46,list!$T$2:$V$18,3,0),"")</f>
        <v/>
      </c>
      <c r="G46" s="305"/>
      <c r="H46" s="305"/>
      <c r="I46" s="210"/>
      <c r="J46" s="306" t="str">
        <f>IFERROR(VLOOKUP(B46,list!$T$2:$U$18,2,0),"")</f>
        <v/>
      </c>
      <c r="K46" s="307"/>
      <c r="L46" s="308"/>
      <c r="M46" s="148"/>
      <c r="N46" s="9"/>
    </row>
    <row r="47" spans="1:17" s="6" customFormat="1" ht="20.100000000000001" customHeight="1" x14ac:dyDescent="0.25">
      <c r="A47" s="9"/>
      <c r="B47" s="9"/>
      <c r="C47" s="9"/>
      <c r="D47" s="9"/>
      <c r="E47" s="9"/>
      <c r="F47" s="9"/>
      <c r="G47" s="9"/>
      <c r="H47" s="9"/>
      <c r="I47" s="9"/>
      <c r="J47" s="9"/>
      <c r="K47" s="9"/>
      <c r="L47" s="9"/>
      <c r="M47" s="9"/>
      <c r="N47" s="9"/>
    </row>
    <row r="48" spans="1:17" s="6" customFormat="1" ht="20.100000000000001" customHeight="1" x14ac:dyDescent="0.25"/>
    <row r="49" spans="1:14" s="122" customFormat="1" ht="30" customHeight="1" x14ac:dyDescent="0.3">
      <c r="A49" s="341" t="s">
        <v>350</v>
      </c>
      <c r="B49" s="341"/>
      <c r="C49" s="341"/>
      <c r="D49" s="341"/>
      <c r="E49" s="341"/>
      <c r="F49" s="341"/>
      <c r="G49" s="341"/>
      <c r="H49" s="341"/>
      <c r="I49" s="341"/>
      <c r="J49" s="341"/>
      <c r="K49" s="341"/>
      <c r="L49" s="341"/>
      <c r="M49" s="341"/>
      <c r="N49" s="341"/>
    </row>
    <row r="50" spans="1:14" s="6" customFormat="1" ht="9.9499999999999993" customHeight="1" x14ac:dyDescent="0.25">
      <c r="A50" s="9"/>
      <c r="B50" s="9"/>
      <c r="C50" s="9"/>
      <c r="D50" s="9"/>
      <c r="E50" s="9"/>
      <c r="F50" s="9"/>
      <c r="G50" s="9"/>
      <c r="H50" s="9"/>
      <c r="I50" s="9"/>
      <c r="J50" s="9"/>
      <c r="K50" s="9"/>
      <c r="L50" s="9"/>
      <c r="M50" s="9"/>
      <c r="N50" s="9"/>
    </row>
    <row r="51" spans="1:14" s="6" customFormat="1" ht="26.1" customHeight="1" x14ac:dyDescent="0.25">
      <c r="A51" s="9"/>
      <c r="B51" s="142" t="s">
        <v>528</v>
      </c>
      <c r="C51" s="118"/>
      <c r="D51" s="118"/>
      <c r="E51" s="118"/>
      <c r="F51" s="118"/>
      <c r="G51" s="118"/>
      <c r="H51" s="118"/>
      <c r="I51" s="118"/>
      <c r="J51" s="118"/>
      <c r="K51" s="9"/>
      <c r="L51" s="9"/>
      <c r="M51" s="9"/>
      <c r="N51" s="9"/>
    </row>
    <row r="52" spans="1:14" s="6" customFormat="1" ht="20.100000000000001" customHeight="1" x14ac:dyDescent="0.25">
      <c r="A52" s="9"/>
      <c r="B52" s="317"/>
      <c r="C52" s="317"/>
      <c r="D52" s="317"/>
      <c r="E52" s="317"/>
      <c r="F52" s="317"/>
      <c r="G52" s="317"/>
      <c r="H52" s="317"/>
      <c r="I52" s="317"/>
      <c r="J52" s="317"/>
      <c r="K52" s="317"/>
      <c r="L52" s="317"/>
      <c r="M52" s="317"/>
      <c r="N52" s="9"/>
    </row>
    <row r="53" spans="1:14" s="6" customFormat="1" ht="20.100000000000001" customHeight="1" x14ac:dyDescent="0.25">
      <c r="A53" s="9"/>
      <c r="B53" s="317"/>
      <c r="C53" s="317"/>
      <c r="D53" s="317"/>
      <c r="E53" s="317"/>
      <c r="F53" s="317"/>
      <c r="G53" s="317"/>
      <c r="H53" s="317"/>
      <c r="I53" s="317"/>
      <c r="J53" s="317"/>
      <c r="K53" s="317"/>
      <c r="L53" s="317"/>
      <c r="M53" s="317"/>
      <c r="N53" s="9"/>
    </row>
    <row r="54" spans="1:14" s="6" customFormat="1" ht="20.100000000000001" customHeight="1" x14ac:dyDescent="0.25">
      <c r="A54" s="9"/>
      <c r="B54" s="317"/>
      <c r="C54" s="317"/>
      <c r="D54" s="317"/>
      <c r="E54" s="317"/>
      <c r="F54" s="317"/>
      <c r="G54" s="317"/>
      <c r="H54" s="317"/>
      <c r="I54" s="317"/>
      <c r="J54" s="317"/>
      <c r="K54" s="317"/>
      <c r="L54" s="317"/>
      <c r="M54" s="317"/>
      <c r="N54" s="9"/>
    </row>
    <row r="55" spans="1:14" s="6" customFormat="1" ht="20.100000000000001" customHeight="1" x14ac:dyDescent="0.25">
      <c r="A55" s="9"/>
      <c r="B55" s="317"/>
      <c r="C55" s="317"/>
      <c r="D55" s="317"/>
      <c r="E55" s="317"/>
      <c r="F55" s="317"/>
      <c r="G55" s="317"/>
      <c r="H55" s="317"/>
      <c r="I55" s="317"/>
      <c r="J55" s="317"/>
      <c r="K55" s="317"/>
      <c r="L55" s="317"/>
      <c r="M55" s="317"/>
      <c r="N55" s="9"/>
    </row>
    <row r="56" spans="1:14" s="6" customFormat="1" ht="39.950000000000003" customHeight="1" x14ac:dyDescent="0.25">
      <c r="A56" s="9"/>
      <c r="B56" s="153" t="s">
        <v>529</v>
      </c>
      <c r="C56" s="130"/>
      <c r="D56" s="130"/>
      <c r="E56" s="130"/>
      <c r="F56" s="130"/>
      <c r="G56" s="130"/>
      <c r="H56" s="130"/>
      <c r="I56" s="130"/>
      <c r="J56" s="130"/>
      <c r="K56" s="9"/>
      <c r="L56" s="9"/>
      <c r="M56" s="9"/>
      <c r="N56" s="9"/>
    </row>
    <row r="57" spans="1:14" s="6" customFormat="1" ht="20.100000000000001" customHeight="1" x14ac:dyDescent="0.25">
      <c r="A57" s="216">
        <v>1</v>
      </c>
      <c r="B57" s="315"/>
      <c r="C57" s="316"/>
      <c r="D57" s="217">
        <v>2</v>
      </c>
      <c r="E57" s="315"/>
      <c r="F57" s="316"/>
      <c r="G57" s="217">
        <v>3</v>
      </c>
      <c r="H57" s="315"/>
      <c r="I57" s="316"/>
      <c r="J57" s="217">
        <v>4</v>
      </c>
      <c r="K57" s="315"/>
      <c r="L57" s="316"/>
      <c r="M57" s="9"/>
      <c r="N57" s="9"/>
    </row>
    <row r="58" spans="1:14" s="6" customFormat="1" ht="20.100000000000001" customHeight="1" x14ac:dyDescent="0.25">
      <c r="A58" s="9"/>
      <c r="B58" s="153" t="s">
        <v>563</v>
      </c>
      <c r="C58" s="130"/>
      <c r="D58" s="115"/>
      <c r="E58" s="115"/>
      <c r="F58" s="115"/>
      <c r="G58" s="115"/>
      <c r="H58" s="115"/>
      <c r="I58" s="115"/>
      <c r="J58" s="115"/>
      <c r="K58" s="9"/>
      <c r="L58" s="9"/>
      <c r="M58" s="9"/>
      <c r="N58" s="9"/>
    </row>
    <row r="59" spans="1:14" s="6" customFormat="1" ht="20.100000000000001" customHeight="1" x14ac:dyDescent="0.25">
      <c r="A59" s="9"/>
      <c r="B59" s="346"/>
      <c r="C59" s="346"/>
      <c r="D59" s="346"/>
      <c r="E59" s="346"/>
      <c r="F59" s="346"/>
      <c r="G59" s="346"/>
      <c r="H59" s="346"/>
      <c r="I59" s="346"/>
      <c r="J59" s="346"/>
      <c r="K59" s="346"/>
      <c r="L59" s="346"/>
      <c r="M59" s="346"/>
      <c r="N59" s="9"/>
    </row>
    <row r="60" spans="1:14" s="6" customFormat="1" ht="20.100000000000001" customHeight="1" x14ac:dyDescent="0.25">
      <c r="A60" s="9"/>
      <c r="B60" s="346"/>
      <c r="C60" s="346"/>
      <c r="D60" s="346"/>
      <c r="E60" s="346"/>
      <c r="F60" s="346"/>
      <c r="G60" s="346"/>
      <c r="H60" s="346"/>
      <c r="I60" s="346"/>
      <c r="J60" s="346"/>
      <c r="K60" s="346"/>
      <c r="L60" s="346"/>
      <c r="M60" s="346"/>
      <c r="N60" s="9"/>
    </row>
    <row r="61" spans="1:14" s="6" customFormat="1" ht="20.100000000000001" customHeight="1" x14ac:dyDescent="0.25">
      <c r="A61" s="9"/>
      <c r="B61" s="346"/>
      <c r="C61" s="346"/>
      <c r="D61" s="346"/>
      <c r="E61" s="346"/>
      <c r="F61" s="346"/>
      <c r="G61" s="346"/>
      <c r="H61" s="346"/>
      <c r="I61" s="346"/>
      <c r="J61" s="346"/>
      <c r="K61" s="346"/>
      <c r="L61" s="346"/>
      <c r="M61" s="346"/>
      <c r="N61" s="9"/>
    </row>
    <row r="62" spans="1:14" s="6" customFormat="1" ht="20.100000000000001" customHeight="1" x14ac:dyDescent="0.25">
      <c r="A62" s="9"/>
      <c r="B62" s="346"/>
      <c r="C62" s="346"/>
      <c r="D62" s="346"/>
      <c r="E62" s="346"/>
      <c r="F62" s="346"/>
      <c r="G62" s="346"/>
      <c r="H62" s="346"/>
      <c r="I62" s="346"/>
      <c r="J62" s="346"/>
      <c r="K62" s="346"/>
      <c r="L62" s="346"/>
      <c r="M62" s="346"/>
      <c r="N62" s="9"/>
    </row>
    <row r="63" spans="1:14" s="6" customFormat="1" ht="39.950000000000003" customHeight="1" x14ac:dyDescent="0.25">
      <c r="A63" s="9"/>
      <c r="B63" s="347" t="s">
        <v>530</v>
      </c>
      <c r="C63" s="347"/>
      <c r="D63" s="347"/>
      <c r="E63" s="347"/>
      <c r="F63" s="347"/>
      <c r="G63" s="347"/>
      <c r="H63" s="347"/>
      <c r="I63" s="347"/>
      <c r="J63" s="347"/>
      <c r="K63" s="9"/>
      <c r="L63" s="9"/>
      <c r="M63" s="9"/>
      <c r="N63" s="9"/>
    </row>
    <row r="64" spans="1:14" s="6" customFormat="1" ht="20.100000000000001" customHeight="1" x14ac:dyDescent="0.25">
      <c r="A64" s="216">
        <v>1</v>
      </c>
      <c r="B64" s="315"/>
      <c r="C64" s="316"/>
      <c r="D64" s="217">
        <v>2</v>
      </c>
      <c r="E64" s="315"/>
      <c r="F64" s="316"/>
      <c r="G64" s="217">
        <v>3</v>
      </c>
      <c r="H64" s="315"/>
      <c r="I64" s="316"/>
      <c r="J64" s="217">
        <v>4</v>
      </c>
      <c r="K64" s="315"/>
      <c r="L64" s="316"/>
      <c r="M64" s="9"/>
      <c r="N64" s="9"/>
    </row>
    <row r="65" spans="1:21" s="6" customFormat="1" ht="20.100000000000001" customHeight="1" x14ac:dyDescent="0.25">
      <c r="A65" s="9"/>
      <c r="B65" s="153" t="s">
        <v>532</v>
      </c>
      <c r="C65" s="212"/>
      <c r="D65" s="213"/>
      <c r="E65" s="213"/>
      <c r="F65" s="213"/>
      <c r="G65" s="213"/>
      <c r="H65" s="213"/>
      <c r="I65" s="213"/>
      <c r="J65" s="213"/>
      <c r="K65" s="9"/>
      <c r="L65" s="9"/>
      <c r="M65" s="9"/>
      <c r="N65" s="9"/>
    </row>
    <row r="66" spans="1:21" s="6" customFormat="1" ht="20.100000000000001" customHeight="1" x14ac:dyDescent="0.25">
      <c r="A66" s="9"/>
      <c r="B66" s="346"/>
      <c r="C66" s="346"/>
      <c r="D66" s="346"/>
      <c r="E66" s="346"/>
      <c r="F66" s="346"/>
      <c r="G66" s="346"/>
      <c r="H66" s="346"/>
      <c r="I66" s="346"/>
      <c r="J66" s="346"/>
      <c r="K66" s="346"/>
      <c r="L66" s="346"/>
      <c r="M66" s="346"/>
      <c r="N66" s="9"/>
    </row>
    <row r="67" spans="1:21" s="6" customFormat="1" ht="20.100000000000001" customHeight="1" x14ac:dyDescent="0.25">
      <c r="A67" s="9"/>
      <c r="B67" s="346"/>
      <c r="C67" s="346"/>
      <c r="D67" s="346"/>
      <c r="E67" s="346"/>
      <c r="F67" s="346"/>
      <c r="G67" s="346"/>
      <c r="H67" s="346"/>
      <c r="I67" s="346"/>
      <c r="J67" s="346"/>
      <c r="K67" s="346"/>
      <c r="L67" s="346"/>
      <c r="M67" s="346"/>
      <c r="N67" s="9"/>
    </row>
    <row r="68" spans="1:21" s="6" customFormat="1" ht="20.100000000000001" customHeight="1" x14ac:dyDescent="0.25">
      <c r="A68" s="9"/>
      <c r="B68" s="346"/>
      <c r="C68" s="346"/>
      <c r="D68" s="346"/>
      <c r="E68" s="346"/>
      <c r="F68" s="346"/>
      <c r="G68" s="346"/>
      <c r="H68" s="346"/>
      <c r="I68" s="346"/>
      <c r="J68" s="346"/>
      <c r="K68" s="346"/>
      <c r="L68" s="346"/>
      <c r="M68" s="346"/>
      <c r="N68" s="9"/>
    </row>
    <row r="69" spans="1:21" s="6" customFormat="1" ht="20.100000000000001" customHeight="1" x14ac:dyDescent="0.25">
      <c r="A69" s="9"/>
      <c r="B69" s="346"/>
      <c r="C69" s="346"/>
      <c r="D69" s="346"/>
      <c r="E69" s="346"/>
      <c r="F69" s="346"/>
      <c r="G69" s="346"/>
      <c r="H69" s="346"/>
      <c r="I69" s="346"/>
      <c r="J69" s="346"/>
      <c r="K69" s="346"/>
      <c r="L69" s="346"/>
      <c r="M69" s="346"/>
      <c r="N69" s="9"/>
    </row>
    <row r="70" spans="1:21" s="6" customFormat="1" ht="39.950000000000003" customHeight="1" x14ac:dyDescent="0.25">
      <c r="A70" s="9"/>
      <c r="B70" s="142" t="s">
        <v>515</v>
      </c>
      <c r="C70" s="9"/>
      <c r="D70" s="9"/>
      <c r="E70" s="9"/>
      <c r="F70" s="9"/>
      <c r="G70" s="9"/>
      <c r="H70" s="9"/>
      <c r="I70" s="9"/>
      <c r="J70" s="9"/>
      <c r="K70" s="9"/>
      <c r="L70" s="9"/>
      <c r="M70" s="9"/>
      <c r="N70" s="9"/>
    </row>
    <row r="71" spans="1:21" s="6" customFormat="1" ht="20.100000000000001" customHeight="1" x14ac:dyDescent="0.25">
      <c r="A71" s="216">
        <v>1</v>
      </c>
      <c r="B71" s="348"/>
      <c r="C71" s="349"/>
      <c r="D71" s="217">
        <v>2</v>
      </c>
      <c r="E71" s="348"/>
      <c r="F71" s="349"/>
      <c r="G71" s="217">
        <v>3</v>
      </c>
      <c r="H71" s="348"/>
      <c r="I71" s="349"/>
      <c r="J71" s="217">
        <v>4</v>
      </c>
      <c r="K71" s="348"/>
      <c r="L71" s="349"/>
      <c r="M71" s="9"/>
      <c r="N71" s="9"/>
    </row>
    <row r="72" spans="1:21" s="6" customFormat="1" ht="20.100000000000001" customHeight="1" x14ac:dyDescent="0.25">
      <c r="A72" s="9"/>
      <c r="B72" s="142" t="s">
        <v>562</v>
      </c>
      <c r="C72" s="9"/>
      <c r="D72" s="9"/>
      <c r="E72" s="9"/>
      <c r="F72" s="9"/>
      <c r="G72" s="9"/>
      <c r="H72" s="9"/>
      <c r="I72" s="9"/>
      <c r="J72" s="9"/>
      <c r="K72" s="9"/>
      <c r="L72" s="9"/>
      <c r="M72" s="9"/>
      <c r="N72" s="9"/>
    </row>
    <row r="73" spans="1:21" s="6" customFormat="1" ht="20.100000000000001" customHeight="1" x14ac:dyDescent="0.25">
      <c r="A73" s="9"/>
      <c r="B73" s="317"/>
      <c r="C73" s="317"/>
      <c r="D73" s="317"/>
      <c r="E73" s="317"/>
      <c r="F73" s="317"/>
      <c r="G73" s="317"/>
      <c r="H73" s="317"/>
      <c r="I73" s="317"/>
      <c r="J73" s="317"/>
      <c r="K73" s="317"/>
      <c r="L73" s="317"/>
      <c r="M73" s="317"/>
      <c r="N73" s="9"/>
    </row>
    <row r="74" spans="1:21" s="6" customFormat="1" ht="20.100000000000001" customHeight="1" x14ac:dyDescent="0.25">
      <c r="A74" s="9"/>
      <c r="B74" s="317"/>
      <c r="C74" s="317"/>
      <c r="D74" s="317"/>
      <c r="E74" s="317"/>
      <c r="F74" s="317"/>
      <c r="G74" s="317"/>
      <c r="H74" s="317"/>
      <c r="I74" s="317"/>
      <c r="J74" s="317"/>
      <c r="K74" s="317"/>
      <c r="L74" s="317"/>
      <c r="M74" s="317"/>
      <c r="N74" s="9"/>
    </row>
    <row r="75" spans="1:21" s="6" customFormat="1" ht="20.100000000000001" customHeight="1" x14ac:dyDescent="0.25">
      <c r="A75" s="9"/>
      <c r="B75" s="317"/>
      <c r="C75" s="317"/>
      <c r="D75" s="317"/>
      <c r="E75" s="317"/>
      <c r="F75" s="317"/>
      <c r="G75" s="317"/>
      <c r="H75" s="317"/>
      <c r="I75" s="317"/>
      <c r="J75" s="317"/>
      <c r="K75" s="317"/>
      <c r="L75" s="317"/>
      <c r="M75" s="317"/>
      <c r="N75" s="9"/>
    </row>
    <row r="76" spans="1:21" s="6" customFormat="1" ht="20.100000000000001" customHeight="1" x14ac:dyDescent="0.25">
      <c r="A76" s="9"/>
      <c r="B76" s="317"/>
      <c r="C76" s="317"/>
      <c r="D76" s="317"/>
      <c r="E76" s="317"/>
      <c r="F76" s="317"/>
      <c r="G76" s="317"/>
      <c r="H76" s="317"/>
      <c r="I76" s="317"/>
      <c r="J76" s="317"/>
      <c r="K76" s="317"/>
      <c r="L76" s="317"/>
      <c r="M76" s="317"/>
      <c r="N76" s="9"/>
    </row>
    <row r="77" spans="1:21" s="6" customFormat="1" ht="39.950000000000003" customHeight="1" x14ac:dyDescent="0.25">
      <c r="A77" s="9"/>
      <c r="B77" s="142" t="s">
        <v>531</v>
      </c>
      <c r="C77" s="126"/>
      <c r="D77" s="126"/>
      <c r="E77" s="126"/>
      <c r="F77" s="9"/>
      <c r="G77" s="9"/>
      <c r="H77" s="9"/>
      <c r="I77" s="9"/>
      <c r="J77" s="9"/>
      <c r="K77" s="9"/>
      <c r="L77" s="9"/>
      <c r="M77" s="9"/>
      <c r="N77" s="9"/>
    </row>
    <row r="78" spans="1:21" s="6" customFormat="1" ht="20.100000000000001" customHeight="1" x14ac:dyDescent="0.25">
      <c r="A78" s="216">
        <v>1</v>
      </c>
      <c r="B78" s="315"/>
      <c r="C78" s="316"/>
      <c r="D78" s="217">
        <v>2</v>
      </c>
      <c r="E78" s="315"/>
      <c r="F78" s="316"/>
      <c r="G78" s="217">
        <v>3</v>
      </c>
      <c r="H78" s="315"/>
      <c r="I78" s="316"/>
      <c r="J78" s="217">
        <v>4</v>
      </c>
      <c r="K78" s="315"/>
      <c r="L78" s="316"/>
      <c r="M78" s="9"/>
      <c r="N78" s="9"/>
    </row>
    <row r="79" spans="1:21" s="6" customFormat="1" ht="20.100000000000001" customHeight="1" x14ac:dyDescent="0.25">
      <c r="A79" s="9"/>
      <c r="B79" s="153" t="s">
        <v>563</v>
      </c>
      <c r="C79" s="126"/>
      <c r="D79" s="126"/>
      <c r="E79" s="126"/>
      <c r="F79" s="9"/>
      <c r="G79" s="9"/>
      <c r="H79" s="9"/>
      <c r="I79" s="9"/>
      <c r="J79" s="9"/>
      <c r="K79" s="9"/>
      <c r="L79" s="9"/>
      <c r="M79" s="9"/>
      <c r="N79" s="9"/>
    </row>
    <row r="80" spans="1:21" s="6" customFormat="1" ht="20.100000000000001" customHeight="1" x14ac:dyDescent="0.25">
      <c r="A80" s="9"/>
      <c r="B80" s="346"/>
      <c r="C80" s="346"/>
      <c r="D80" s="346"/>
      <c r="E80" s="346"/>
      <c r="F80" s="346"/>
      <c r="G80" s="346"/>
      <c r="H80" s="346"/>
      <c r="I80" s="346"/>
      <c r="J80" s="346"/>
      <c r="K80" s="346"/>
      <c r="L80" s="346"/>
      <c r="M80" s="346"/>
      <c r="N80" s="9"/>
      <c r="P80"/>
      <c r="Q80"/>
      <c r="R80"/>
      <c r="S80"/>
      <c r="T80"/>
      <c r="U80"/>
    </row>
    <row r="81" spans="1:22" s="6" customFormat="1" ht="20.100000000000001" customHeight="1" x14ac:dyDescent="0.25">
      <c r="A81" s="9"/>
      <c r="B81" s="346"/>
      <c r="C81" s="346"/>
      <c r="D81" s="346"/>
      <c r="E81" s="346"/>
      <c r="F81" s="346"/>
      <c r="G81" s="346"/>
      <c r="H81" s="346"/>
      <c r="I81" s="346"/>
      <c r="J81" s="346"/>
      <c r="K81" s="346"/>
      <c r="L81" s="346"/>
      <c r="M81" s="346"/>
      <c r="N81" s="9"/>
      <c r="P81"/>
      <c r="Q81"/>
      <c r="R81"/>
      <c r="S81"/>
      <c r="T81"/>
      <c r="U81"/>
    </row>
    <row r="82" spans="1:22" s="7" customFormat="1" ht="20.100000000000001" customHeight="1" x14ac:dyDescent="0.25">
      <c r="A82" s="90"/>
      <c r="B82" s="346"/>
      <c r="C82" s="346"/>
      <c r="D82" s="346"/>
      <c r="E82" s="346"/>
      <c r="F82" s="346"/>
      <c r="G82" s="346"/>
      <c r="H82" s="346"/>
      <c r="I82" s="346"/>
      <c r="J82" s="346"/>
      <c r="K82" s="346"/>
      <c r="L82" s="346"/>
      <c r="M82" s="346"/>
      <c r="N82" s="77"/>
      <c r="P82"/>
      <c r="Q82"/>
      <c r="R82"/>
      <c r="S82"/>
      <c r="T82"/>
      <c r="U82"/>
      <c r="V82" s="6"/>
    </row>
    <row r="83" spans="1:22" s="7" customFormat="1" ht="20.100000000000001" customHeight="1" x14ac:dyDescent="0.25">
      <c r="A83" s="89"/>
      <c r="B83" s="346"/>
      <c r="C83" s="346"/>
      <c r="D83" s="346"/>
      <c r="E83" s="346"/>
      <c r="F83" s="346"/>
      <c r="G83" s="346"/>
      <c r="H83" s="346"/>
      <c r="I83" s="346"/>
      <c r="J83" s="346"/>
      <c r="K83" s="346"/>
      <c r="L83" s="346"/>
      <c r="M83" s="346"/>
      <c r="N83" s="8"/>
      <c r="P83"/>
      <c r="Q83"/>
      <c r="R83"/>
      <c r="S83"/>
      <c r="T83"/>
      <c r="U83"/>
      <c r="V83" s="6"/>
    </row>
    <row r="84" spans="1:22" s="7" customFormat="1" ht="20.100000000000001" customHeight="1" x14ac:dyDescent="0.25">
      <c r="A84" s="89"/>
      <c r="B84" s="89"/>
      <c r="C84" s="89"/>
      <c r="D84" s="89"/>
      <c r="E84" s="89"/>
      <c r="F84" s="89"/>
      <c r="G84" s="89"/>
      <c r="H84" s="89"/>
      <c r="I84" s="89"/>
      <c r="J84" s="89"/>
      <c r="K84" s="89"/>
      <c r="L84" s="89"/>
      <c r="M84" s="89"/>
      <c r="N84" s="89"/>
      <c r="P84"/>
      <c r="Q84"/>
      <c r="R84"/>
      <c r="S84"/>
      <c r="T84"/>
      <c r="U84"/>
      <c r="V84" s="6"/>
    </row>
    <row r="85" spans="1:22" s="7" customFormat="1" ht="20.100000000000001" customHeight="1" x14ac:dyDescent="0.25">
      <c r="A85" s="89"/>
      <c r="B85" s="89"/>
      <c r="C85" s="89"/>
      <c r="D85" s="89"/>
      <c r="E85" s="89"/>
      <c r="F85" s="89"/>
      <c r="G85" s="89"/>
      <c r="H85" s="89"/>
      <c r="I85" s="89"/>
      <c r="J85" s="89"/>
      <c r="K85" s="89"/>
      <c r="L85" s="89"/>
      <c r="M85" s="89"/>
      <c r="N85" s="89"/>
      <c r="P85"/>
      <c r="Q85"/>
      <c r="R85"/>
      <c r="S85"/>
      <c r="T85"/>
      <c r="U85"/>
      <c r="V85" s="6"/>
    </row>
    <row r="86" spans="1:22" s="7" customFormat="1" ht="20.100000000000001" customHeight="1" x14ac:dyDescent="0.25">
      <c r="A86" s="89"/>
      <c r="B86" s="89"/>
      <c r="C86" s="89"/>
      <c r="D86" s="89"/>
      <c r="E86" s="89"/>
      <c r="F86" s="89"/>
      <c r="G86" s="89"/>
      <c r="H86" s="89"/>
      <c r="I86" s="89"/>
      <c r="J86" s="89"/>
      <c r="K86" s="89"/>
      <c r="L86" s="89"/>
      <c r="M86" s="89"/>
      <c r="N86" s="89"/>
      <c r="P86"/>
      <c r="Q86"/>
      <c r="R86"/>
      <c r="S86"/>
      <c r="T86"/>
      <c r="U86"/>
      <c r="V86" s="6"/>
    </row>
    <row r="87" spans="1:22" s="7" customFormat="1" ht="20.100000000000001" customHeight="1" x14ac:dyDescent="0.25">
      <c r="A87" s="89"/>
      <c r="B87" s="89"/>
      <c r="C87" s="89"/>
      <c r="D87" s="89"/>
      <c r="E87" s="89"/>
      <c r="F87" s="89"/>
      <c r="G87" s="89"/>
      <c r="H87" s="89"/>
      <c r="I87" s="89"/>
      <c r="J87" s="89"/>
      <c r="K87" s="89"/>
      <c r="L87" s="89"/>
      <c r="M87" s="89"/>
      <c r="N87" s="89"/>
      <c r="P87"/>
      <c r="Q87"/>
      <c r="R87"/>
      <c r="S87"/>
      <c r="T87"/>
      <c r="U87"/>
      <c r="V87" s="6"/>
    </row>
    <row r="88" spans="1:22" s="7" customFormat="1" ht="20.100000000000001" customHeight="1" x14ac:dyDescent="0.25">
      <c r="P88"/>
      <c r="Q88"/>
      <c r="R88"/>
      <c r="S88"/>
      <c r="T88"/>
      <c r="U88"/>
      <c r="V88" s="6"/>
    </row>
    <row r="89" spans="1:22" s="7" customFormat="1" ht="30" customHeight="1" x14ac:dyDescent="0.25">
      <c r="A89" s="341" t="s">
        <v>350</v>
      </c>
      <c r="B89" s="341"/>
      <c r="C89" s="341"/>
      <c r="D89" s="341"/>
      <c r="E89" s="341"/>
      <c r="F89" s="341"/>
      <c r="G89" s="341"/>
      <c r="H89" s="341"/>
      <c r="I89" s="341"/>
      <c r="J89" s="341"/>
      <c r="K89" s="341"/>
      <c r="L89" s="341"/>
      <c r="M89" s="341"/>
      <c r="N89" s="341"/>
    </row>
    <row r="90" spans="1:22" s="7" customFormat="1" ht="20.100000000000001" customHeight="1" x14ac:dyDescent="0.25">
      <c r="A90" s="89"/>
      <c r="B90" s="92"/>
      <c r="C90" s="92"/>
      <c r="D90" s="92"/>
      <c r="E90" s="92"/>
      <c r="F90" s="92"/>
      <c r="G90" s="92"/>
      <c r="H90" s="92"/>
      <c r="I90" s="92"/>
      <c r="J90" s="92"/>
      <c r="K90" s="89"/>
      <c r="L90" s="89"/>
      <c r="M90" s="89"/>
      <c r="N90" s="89"/>
      <c r="P90"/>
      <c r="Q90"/>
      <c r="R90"/>
      <c r="S90"/>
      <c r="T90"/>
      <c r="U90"/>
      <c r="V90" s="6"/>
    </row>
    <row r="91" spans="1:22" s="7" customFormat="1" ht="15" x14ac:dyDescent="0.25">
      <c r="A91" s="89"/>
      <c r="B91" s="142" t="s">
        <v>533</v>
      </c>
      <c r="C91" s="110"/>
      <c r="D91" s="110"/>
      <c r="E91" s="109"/>
      <c r="F91" s="110"/>
      <c r="G91" s="110"/>
      <c r="H91" s="110"/>
      <c r="I91" s="110"/>
      <c r="J91" s="110"/>
      <c r="K91" s="110"/>
      <c r="L91" s="110"/>
      <c r="M91" s="110"/>
      <c r="N91" s="35"/>
    </row>
    <row r="92" spans="1:22" s="7" customFormat="1" ht="20.100000000000001" customHeight="1" x14ac:dyDescent="0.25">
      <c r="A92" s="216">
        <v>1</v>
      </c>
      <c r="B92" s="315"/>
      <c r="C92" s="316"/>
      <c r="D92" s="217">
        <v>2</v>
      </c>
      <c r="E92" s="315"/>
      <c r="F92" s="316"/>
      <c r="G92" s="217">
        <v>3</v>
      </c>
      <c r="H92" s="315"/>
      <c r="I92" s="316"/>
      <c r="J92" s="217">
        <v>4</v>
      </c>
      <c r="K92" s="315"/>
      <c r="L92" s="316"/>
      <c r="M92" s="110"/>
      <c r="N92" s="35"/>
    </row>
    <row r="93" spans="1:22" s="7" customFormat="1" ht="20.100000000000001" customHeight="1" x14ac:dyDescent="0.25">
      <c r="A93" s="89"/>
      <c r="B93" s="153" t="s">
        <v>532</v>
      </c>
      <c r="C93" s="110"/>
      <c r="D93" s="110"/>
      <c r="E93" s="109"/>
      <c r="F93" s="110"/>
      <c r="G93" s="110"/>
      <c r="H93" s="110"/>
      <c r="I93" s="110"/>
      <c r="J93" s="110"/>
      <c r="K93" s="110"/>
      <c r="L93" s="110"/>
      <c r="M93" s="110"/>
      <c r="N93" s="35"/>
    </row>
    <row r="94" spans="1:22" s="7" customFormat="1" ht="20.100000000000001" customHeight="1" x14ac:dyDescent="0.25">
      <c r="A94" s="89"/>
      <c r="B94" s="346"/>
      <c r="C94" s="346"/>
      <c r="D94" s="346"/>
      <c r="E94" s="346"/>
      <c r="F94" s="346"/>
      <c r="G94" s="346"/>
      <c r="H94" s="346"/>
      <c r="I94" s="346"/>
      <c r="J94" s="346"/>
      <c r="K94" s="346"/>
      <c r="L94" s="346"/>
      <c r="M94" s="346"/>
      <c r="N94" s="8"/>
    </row>
    <row r="95" spans="1:22" s="7" customFormat="1" ht="20.100000000000001" customHeight="1" x14ac:dyDescent="0.25">
      <c r="A95" s="89"/>
      <c r="B95" s="346"/>
      <c r="C95" s="346"/>
      <c r="D95" s="346"/>
      <c r="E95" s="346"/>
      <c r="F95" s="346"/>
      <c r="G95" s="346"/>
      <c r="H95" s="346"/>
      <c r="I95" s="346"/>
      <c r="J95" s="346"/>
      <c r="K95" s="346"/>
      <c r="L95" s="346"/>
      <c r="M95" s="346"/>
      <c r="N95" s="8"/>
    </row>
    <row r="96" spans="1:22" s="7" customFormat="1" ht="20.100000000000001" customHeight="1" x14ac:dyDescent="0.25">
      <c r="A96" s="89"/>
      <c r="B96" s="346"/>
      <c r="C96" s="346"/>
      <c r="D96" s="346"/>
      <c r="E96" s="346"/>
      <c r="F96" s="346"/>
      <c r="G96" s="346"/>
      <c r="H96" s="346"/>
      <c r="I96" s="346"/>
      <c r="J96" s="346"/>
      <c r="K96" s="346"/>
      <c r="L96" s="346"/>
      <c r="M96" s="346"/>
      <c r="N96" s="35"/>
    </row>
    <row r="97" spans="1:14" s="7" customFormat="1" ht="20.100000000000001" customHeight="1" x14ac:dyDescent="0.25">
      <c r="A97" s="89"/>
      <c r="B97" s="346"/>
      <c r="C97" s="346"/>
      <c r="D97" s="346"/>
      <c r="E97" s="346"/>
      <c r="F97" s="346"/>
      <c r="G97" s="346"/>
      <c r="H97" s="346"/>
      <c r="I97" s="346"/>
      <c r="J97" s="346"/>
      <c r="K97" s="346"/>
      <c r="L97" s="346"/>
      <c r="M97" s="346"/>
      <c r="N97" s="35"/>
    </row>
    <row r="98" spans="1:14" s="7" customFormat="1" ht="30" customHeight="1" x14ac:dyDescent="0.25">
      <c r="A98" s="89"/>
      <c r="B98" s="142" t="s">
        <v>534</v>
      </c>
      <c r="C98" s="89"/>
      <c r="D98" s="89"/>
      <c r="E98" s="89"/>
      <c r="F98" s="89"/>
      <c r="G98" s="89"/>
      <c r="H98" s="89"/>
      <c r="I98" s="89"/>
      <c r="J98" s="89"/>
      <c r="K98" s="89"/>
      <c r="L98" s="89"/>
      <c r="M98" s="89"/>
      <c r="N98" s="35"/>
    </row>
    <row r="99" spans="1:14" s="7" customFormat="1" ht="20.100000000000001" customHeight="1" x14ac:dyDescent="0.25">
      <c r="A99" s="216">
        <v>1</v>
      </c>
      <c r="B99" s="315"/>
      <c r="C99" s="316"/>
      <c r="D99" s="217">
        <v>2</v>
      </c>
      <c r="E99" s="315"/>
      <c r="F99" s="316"/>
      <c r="G99" s="217">
        <v>3</v>
      </c>
      <c r="H99" s="315"/>
      <c r="I99" s="316"/>
      <c r="J99" s="217">
        <v>4</v>
      </c>
      <c r="K99" s="315"/>
      <c r="L99" s="316"/>
      <c r="M99" s="92"/>
      <c r="N99" s="35"/>
    </row>
    <row r="100" spans="1:14" s="7" customFormat="1" ht="20.100000000000001" customHeight="1" x14ac:dyDescent="0.25">
      <c r="A100" s="8"/>
      <c r="B100" s="153" t="s">
        <v>532</v>
      </c>
      <c r="C100" s="110"/>
      <c r="D100" s="110"/>
      <c r="E100" s="110"/>
      <c r="F100" s="112"/>
      <c r="G100" s="112"/>
      <c r="H100" s="112"/>
      <c r="I100" s="112"/>
      <c r="J100" s="112"/>
      <c r="K100" s="112"/>
      <c r="L100" s="118"/>
      <c r="M100" s="118"/>
      <c r="N100" s="35"/>
    </row>
    <row r="101" spans="1:14" s="7" customFormat="1" ht="20.100000000000001" customHeight="1" x14ac:dyDescent="0.25">
      <c r="A101" s="35"/>
      <c r="B101" s="320"/>
      <c r="C101" s="320"/>
      <c r="D101" s="320"/>
      <c r="E101" s="320"/>
      <c r="F101" s="320"/>
      <c r="G101" s="320"/>
      <c r="H101" s="320"/>
      <c r="I101" s="320"/>
      <c r="J101" s="320"/>
      <c r="K101" s="320"/>
      <c r="L101" s="320"/>
      <c r="M101" s="320"/>
      <c r="N101" s="35"/>
    </row>
    <row r="102" spans="1:14" s="7" customFormat="1" ht="20.100000000000001" customHeight="1" x14ac:dyDescent="0.25">
      <c r="A102" s="35"/>
      <c r="B102" s="320"/>
      <c r="C102" s="320"/>
      <c r="D102" s="320"/>
      <c r="E102" s="320"/>
      <c r="F102" s="320"/>
      <c r="G102" s="320"/>
      <c r="H102" s="320"/>
      <c r="I102" s="320"/>
      <c r="J102" s="320"/>
      <c r="K102" s="320"/>
      <c r="L102" s="320"/>
      <c r="M102" s="320"/>
      <c r="N102" s="35"/>
    </row>
    <row r="103" spans="1:14" s="7" customFormat="1" ht="20.100000000000001" customHeight="1" x14ac:dyDescent="0.25">
      <c r="A103" s="35"/>
      <c r="B103" s="320"/>
      <c r="C103" s="320"/>
      <c r="D103" s="320"/>
      <c r="E103" s="320"/>
      <c r="F103" s="320"/>
      <c r="G103" s="320"/>
      <c r="H103" s="320"/>
      <c r="I103" s="320"/>
      <c r="J103" s="320"/>
      <c r="K103" s="320"/>
      <c r="L103" s="320"/>
      <c r="M103" s="320"/>
      <c r="N103" s="35"/>
    </row>
    <row r="104" spans="1:14" s="7" customFormat="1" ht="20.100000000000001" customHeight="1" x14ac:dyDescent="0.25">
      <c r="A104" s="35"/>
      <c r="B104" s="320"/>
      <c r="C104" s="320"/>
      <c r="D104" s="320"/>
      <c r="E104" s="320"/>
      <c r="F104" s="320"/>
      <c r="G104" s="320"/>
      <c r="H104" s="320"/>
      <c r="I104" s="320"/>
      <c r="J104" s="320"/>
      <c r="K104" s="320"/>
      <c r="L104" s="320"/>
      <c r="M104" s="320"/>
      <c r="N104" s="35"/>
    </row>
    <row r="105" spans="1:14" s="7" customFormat="1" ht="30" customHeight="1" x14ac:dyDescent="0.25">
      <c r="A105" s="35"/>
      <c r="B105" s="152" t="s">
        <v>526</v>
      </c>
      <c r="C105" s="35"/>
      <c r="D105" s="35"/>
      <c r="E105" s="35"/>
      <c r="F105" s="35"/>
      <c r="G105" s="35"/>
      <c r="H105" s="35"/>
      <c r="I105" s="35"/>
      <c r="J105" s="35"/>
      <c r="K105" s="35"/>
      <c r="L105" s="35"/>
      <c r="M105" s="35"/>
      <c r="N105" s="35"/>
    </row>
    <row r="106" spans="1:14" s="7" customFormat="1" ht="20.100000000000001" customHeight="1" x14ac:dyDescent="0.25">
      <c r="A106" s="35"/>
      <c r="B106" s="317"/>
      <c r="C106" s="317"/>
      <c r="D106" s="317"/>
      <c r="E106" s="317"/>
      <c r="F106" s="317"/>
      <c r="G106" s="317"/>
      <c r="H106" s="317"/>
      <c r="I106" s="317"/>
      <c r="J106" s="317"/>
      <c r="K106" s="317"/>
      <c r="L106" s="317"/>
      <c r="M106" s="317"/>
      <c r="N106" s="35"/>
    </row>
    <row r="107" spans="1:14" s="7" customFormat="1" ht="20.100000000000001" customHeight="1" x14ac:dyDescent="0.25">
      <c r="A107" s="35"/>
      <c r="B107" s="317"/>
      <c r="C107" s="317"/>
      <c r="D107" s="317"/>
      <c r="E107" s="317"/>
      <c r="F107" s="317"/>
      <c r="G107" s="317"/>
      <c r="H107" s="317"/>
      <c r="I107" s="317"/>
      <c r="J107" s="317"/>
      <c r="K107" s="317"/>
      <c r="L107" s="317"/>
      <c r="M107" s="317"/>
      <c r="N107" s="35"/>
    </row>
    <row r="108" spans="1:14" s="7" customFormat="1" ht="20.100000000000001" customHeight="1" x14ac:dyDescent="0.25">
      <c r="A108" s="35"/>
      <c r="B108" s="317"/>
      <c r="C108" s="317"/>
      <c r="D108" s="317"/>
      <c r="E108" s="317"/>
      <c r="F108" s="317"/>
      <c r="G108" s="317"/>
      <c r="H108" s="317"/>
      <c r="I108" s="317"/>
      <c r="J108" s="317"/>
      <c r="K108" s="317"/>
      <c r="L108" s="317"/>
      <c r="M108" s="317"/>
      <c r="N108" s="35"/>
    </row>
    <row r="109" spans="1:14" s="7" customFormat="1" ht="20.100000000000001" customHeight="1" x14ac:dyDescent="0.25">
      <c r="A109" s="35"/>
      <c r="B109" s="317"/>
      <c r="C109" s="317"/>
      <c r="D109" s="317"/>
      <c r="E109" s="317"/>
      <c r="F109" s="317"/>
      <c r="G109" s="317"/>
      <c r="H109" s="317"/>
      <c r="I109" s="317"/>
      <c r="J109" s="317"/>
      <c r="K109" s="317"/>
      <c r="L109" s="317"/>
      <c r="M109" s="317"/>
      <c r="N109" s="35"/>
    </row>
    <row r="110" spans="1:14" s="7" customFormat="1" ht="26.1" customHeight="1" x14ac:dyDescent="0.25">
      <c r="A110" s="35"/>
      <c r="B110" s="152" t="s">
        <v>263</v>
      </c>
      <c r="C110" s="119"/>
      <c r="D110" s="119"/>
      <c r="E110" s="119"/>
      <c r="F110" s="89"/>
      <c r="G110" s="89"/>
      <c r="H110" s="92"/>
      <c r="I110" s="92"/>
      <c r="J110" s="127"/>
      <c r="K110" s="127"/>
      <c r="L110" s="127"/>
      <c r="M110" s="127"/>
      <c r="N110" s="35"/>
    </row>
    <row r="111" spans="1:14" s="7" customFormat="1" ht="20.100000000000001" customHeight="1" x14ac:dyDescent="0.25">
      <c r="A111" s="216">
        <v>1</v>
      </c>
      <c r="B111" s="318"/>
      <c r="C111" s="319"/>
      <c r="D111" s="216">
        <v>2</v>
      </c>
      <c r="E111" s="318"/>
      <c r="F111" s="319"/>
      <c r="G111" s="216">
        <v>3</v>
      </c>
      <c r="H111" s="318"/>
      <c r="I111" s="319"/>
      <c r="J111" s="216">
        <v>4</v>
      </c>
      <c r="K111" s="318"/>
      <c r="L111" s="319"/>
      <c r="M111" s="127"/>
      <c r="N111" s="35"/>
    </row>
    <row r="112" spans="1:14" s="7" customFormat="1" ht="20.100000000000001" customHeight="1" x14ac:dyDescent="0.25">
      <c r="A112" s="35"/>
      <c r="B112" s="142" t="s">
        <v>345</v>
      </c>
      <c r="C112" s="119"/>
      <c r="D112" s="119"/>
      <c r="E112" s="119"/>
      <c r="F112" s="89"/>
      <c r="G112" s="89"/>
      <c r="H112" s="92"/>
      <c r="I112" s="92"/>
      <c r="J112" s="127"/>
      <c r="K112" s="127"/>
      <c r="L112" s="127"/>
      <c r="M112" s="127"/>
      <c r="N112" s="35"/>
    </row>
    <row r="113" spans="1:14" s="7" customFormat="1" ht="20.100000000000001" customHeight="1" x14ac:dyDescent="0.25">
      <c r="A113" s="35"/>
      <c r="B113" s="317"/>
      <c r="C113" s="317"/>
      <c r="D113" s="317"/>
      <c r="E113" s="317"/>
      <c r="F113" s="317"/>
      <c r="G113" s="317"/>
      <c r="H113" s="317"/>
      <c r="I113" s="317"/>
      <c r="J113" s="317"/>
      <c r="K113" s="317"/>
      <c r="L113" s="317"/>
      <c r="M113" s="317"/>
      <c r="N113" s="35"/>
    </row>
    <row r="114" spans="1:14" s="7" customFormat="1" ht="20.100000000000001" customHeight="1" x14ac:dyDescent="0.25">
      <c r="A114" s="35"/>
      <c r="B114" s="317"/>
      <c r="C114" s="317"/>
      <c r="D114" s="317"/>
      <c r="E114" s="317"/>
      <c r="F114" s="317"/>
      <c r="G114" s="317"/>
      <c r="H114" s="317"/>
      <c r="I114" s="317"/>
      <c r="J114" s="317"/>
      <c r="K114" s="317"/>
      <c r="L114" s="317"/>
      <c r="M114" s="317"/>
      <c r="N114" s="35"/>
    </row>
    <row r="115" spans="1:14" s="7" customFormat="1" ht="20.100000000000001" customHeight="1" x14ac:dyDescent="0.25">
      <c r="A115" s="35"/>
      <c r="B115" s="317"/>
      <c r="C115" s="317"/>
      <c r="D115" s="317"/>
      <c r="E115" s="317"/>
      <c r="F115" s="317"/>
      <c r="G115" s="317"/>
      <c r="H115" s="317"/>
      <c r="I115" s="317"/>
      <c r="J115" s="317"/>
      <c r="K115" s="317"/>
      <c r="L115" s="317"/>
      <c r="M115" s="317"/>
      <c r="N115" s="35"/>
    </row>
    <row r="116" spans="1:14" s="7" customFormat="1" ht="20.100000000000001" customHeight="1" x14ac:dyDescent="0.25">
      <c r="A116" s="35"/>
      <c r="B116" s="317"/>
      <c r="C116" s="317"/>
      <c r="D116" s="317"/>
      <c r="E116" s="317"/>
      <c r="F116" s="317"/>
      <c r="G116" s="317"/>
      <c r="H116" s="317"/>
      <c r="I116" s="317"/>
      <c r="J116" s="317"/>
      <c r="K116" s="317"/>
      <c r="L116" s="317"/>
      <c r="M116" s="317"/>
      <c r="N116" s="35"/>
    </row>
    <row r="117" spans="1:14" s="7" customFormat="1" ht="26.1" customHeight="1" x14ac:dyDescent="0.25">
      <c r="A117" s="35"/>
      <c r="B117" s="142" t="s">
        <v>527</v>
      </c>
      <c r="C117" s="35"/>
      <c r="D117" s="35"/>
      <c r="E117" s="35"/>
      <c r="F117" s="35"/>
      <c r="G117" s="35"/>
      <c r="H117" s="35"/>
      <c r="I117" s="35"/>
      <c r="J117" s="35"/>
      <c r="K117" s="35"/>
      <c r="L117" s="35"/>
      <c r="M117" s="35"/>
      <c r="N117" s="35"/>
    </row>
    <row r="118" spans="1:14" s="7" customFormat="1" ht="20.100000000000001" customHeight="1" x14ac:dyDescent="0.25">
      <c r="A118" s="35"/>
      <c r="B118" s="343"/>
      <c r="C118" s="343"/>
      <c r="D118" s="343"/>
      <c r="E118" s="343"/>
      <c r="F118" s="343"/>
      <c r="G118" s="343"/>
      <c r="H118" s="343"/>
      <c r="I118" s="343"/>
      <c r="J118" s="343"/>
      <c r="K118" s="343"/>
      <c r="L118" s="343"/>
      <c r="M118" s="343"/>
      <c r="N118" s="35"/>
    </row>
    <row r="119" spans="1:14" s="7" customFormat="1" ht="20.100000000000001" customHeight="1" x14ac:dyDescent="0.25">
      <c r="A119" s="35"/>
      <c r="B119" s="343"/>
      <c r="C119" s="343"/>
      <c r="D119" s="343"/>
      <c r="E119" s="343"/>
      <c r="F119" s="343"/>
      <c r="G119" s="343"/>
      <c r="H119" s="343"/>
      <c r="I119" s="343"/>
      <c r="J119" s="343"/>
      <c r="K119" s="343"/>
      <c r="L119" s="343"/>
      <c r="M119" s="343"/>
      <c r="N119" s="35"/>
    </row>
    <row r="120" spans="1:14" s="7" customFormat="1" ht="20.100000000000001" customHeight="1" x14ac:dyDescent="0.25">
      <c r="A120" s="35"/>
      <c r="B120" s="343"/>
      <c r="C120" s="343"/>
      <c r="D120" s="343"/>
      <c r="E120" s="343"/>
      <c r="F120" s="343"/>
      <c r="G120" s="343"/>
      <c r="H120" s="343"/>
      <c r="I120" s="343"/>
      <c r="J120" s="343"/>
      <c r="K120" s="343"/>
      <c r="L120" s="343"/>
      <c r="M120" s="343"/>
      <c r="N120" s="35"/>
    </row>
    <row r="121" spans="1:14" s="7" customFormat="1" ht="20.100000000000001" customHeight="1" x14ac:dyDescent="0.25">
      <c r="A121" s="35"/>
      <c r="B121" s="343"/>
      <c r="C121" s="343"/>
      <c r="D121" s="343"/>
      <c r="E121" s="343"/>
      <c r="F121" s="343"/>
      <c r="G121" s="343"/>
      <c r="H121" s="343"/>
      <c r="I121" s="343"/>
      <c r="J121" s="343"/>
      <c r="K121" s="343"/>
      <c r="L121" s="343"/>
      <c r="M121" s="343"/>
      <c r="N121" s="35"/>
    </row>
    <row r="122" spans="1:14" s="7" customFormat="1" ht="20.100000000000001" customHeight="1" x14ac:dyDescent="0.25">
      <c r="A122" s="35"/>
      <c r="B122" s="89"/>
      <c r="C122" s="89"/>
      <c r="D122" s="89"/>
      <c r="E122" s="89"/>
      <c r="F122" s="89"/>
      <c r="G122" s="89"/>
      <c r="H122" s="92"/>
      <c r="I122" s="92"/>
      <c r="J122" s="92"/>
      <c r="K122" s="92"/>
      <c r="L122" s="89"/>
      <c r="M122" s="92"/>
      <c r="N122" s="8"/>
    </row>
    <row r="123" spans="1:14" s="7" customFormat="1" ht="9.9499999999999993" customHeight="1" x14ac:dyDescent="0.25"/>
    <row r="124" spans="1:14" s="7" customFormat="1" ht="30" customHeight="1" x14ac:dyDescent="0.25">
      <c r="A124" s="351" t="s">
        <v>573</v>
      </c>
      <c r="B124" s="351"/>
      <c r="C124" s="351"/>
      <c r="D124" s="351"/>
      <c r="E124" s="351"/>
      <c r="F124" s="351"/>
      <c r="G124" s="351"/>
      <c r="H124" s="351"/>
      <c r="I124" s="351"/>
      <c r="J124" s="351"/>
      <c r="K124" s="351"/>
      <c r="L124" s="351"/>
      <c r="M124" s="351"/>
      <c r="N124" s="351"/>
    </row>
    <row r="125" spans="1:14" s="7" customFormat="1" ht="27" customHeight="1" x14ac:dyDescent="0.25">
      <c r="A125" s="271"/>
      <c r="B125" s="277" t="str">
        <f>F13&amp;" "&amp;J13</f>
        <v xml:space="preserve"> </v>
      </c>
      <c r="C125" s="275"/>
      <c r="D125" s="275"/>
      <c r="E125" s="277" t="str">
        <f>F14&amp;" "&amp;J14</f>
        <v xml:space="preserve"> </v>
      </c>
      <c r="F125" s="275"/>
      <c r="G125" s="275"/>
      <c r="H125" s="277" t="str">
        <f>F15&amp;" "&amp;J15</f>
        <v xml:space="preserve"> </v>
      </c>
      <c r="I125" s="275"/>
      <c r="J125" s="275"/>
      <c r="K125" s="277" t="str">
        <f>F16&amp;" "&amp;J16</f>
        <v xml:space="preserve"> </v>
      </c>
      <c r="L125" s="275"/>
      <c r="M125" s="275"/>
      <c r="N125" s="271"/>
    </row>
    <row r="126" spans="1:14" s="7" customFormat="1" ht="12" customHeight="1" x14ac:dyDescent="0.25">
      <c r="A126" s="271"/>
      <c r="B126" s="272" t="s">
        <v>38</v>
      </c>
      <c r="C126" s="321" t="s">
        <v>579</v>
      </c>
      <c r="D126" s="321"/>
      <c r="E126" s="272" t="s">
        <v>38</v>
      </c>
      <c r="F126" s="321" t="s">
        <v>579</v>
      </c>
      <c r="G126" s="321"/>
      <c r="H126" s="272" t="s">
        <v>38</v>
      </c>
      <c r="I126" s="321" t="s">
        <v>579</v>
      </c>
      <c r="J126" s="321"/>
      <c r="K126" s="272" t="s">
        <v>38</v>
      </c>
      <c r="L126" s="321" t="s">
        <v>579</v>
      </c>
      <c r="M126" s="321"/>
      <c r="N126" s="271"/>
    </row>
    <row r="127" spans="1:14" s="7" customFormat="1" ht="20.100000000000001" customHeight="1" x14ac:dyDescent="0.25">
      <c r="A127" s="271"/>
      <c r="B127" s="273" t="str">
        <f ca="1">D18</f>
        <v/>
      </c>
      <c r="C127" s="301" t="str">
        <f>IF(B33="","",B33)</f>
        <v/>
      </c>
      <c r="D127" s="302"/>
      <c r="E127" s="273" t="str">
        <f ca="1">D19</f>
        <v/>
      </c>
      <c r="F127" s="301" t="str">
        <f>IF(B34="","",B34)</f>
        <v/>
      </c>
      <c r="G127" s="302"/>
      <c r="H127" s="273" t="str">
        <f ca="1">D20</f>
        <v/>
      </c>
      <c r="I127" s="301" t="str">
        <f>IF(B35="","",B35)</f>
        <v/>
      </c>
      <c r="J127" s="302"/>
      <c r="K127" s="273" t="str">
        <f ca="1">D21</f>
        <v/>
      </c>
      <c r="L127" s="301" t="str">
        <f>IF(B36="","",B36)</f>
        <v/>
      </c>
      <c r="M127" s="302"/>
      <c r="N127" s="271"/>
    </row>
    <row r="128" spans="1:14" s="7" customFormat="1" ht="24" customHeight="1" x14ac:dyDescent="0.25">
      <c r="A128" s="248"/>
      <c r="B128" s="312" t="s">
        <v>591</v>
      </c>
      <c r="C128" s="312"/>
      <c r="D128" s="312"/>
      <c r="E128" s="312"/>
      <c r="F128" s="312"/>
      <c r="G128" s="312"/>
      <c r="H128" s="312"/>
      <c r="I128" s="312"/>
      <c r="J128" s="312"/>
      <c r="K128" s="312"/>
      <c r="L128" s="312"/>
      <c r="M128" s="312"/>
      <c r="N128" s="248"/>
    </row>
    <row r="129" spans="1:14" s="7" customFormat="1" ht="20.100000000000001" customHeight="1" x14ac:dyDescent="0.25">
      <c r="A129" s="248"/>
      <c r="B129" s="269"/>
      <c r="C129" s="269"/>
      <c r="D129" s="269"/>
      <c r="E129" s="269"/>
      <c r="F129" s="269"/>
      <c r="G129" s="269"/>
      <c r="H129" s="269"/>
      <c r="I129" s="269"/>
      <c r="J129" s="269"/>
      <c r="K129" s="269"/>
      <c r="L129" s="269"/>
      <c r="M129" s="269"/>
      <c r="N129" s="248"/>
    </row>
    <row r="130" spans="1:14" s="7" customFormat="1" ht="24.95" customHeight="1" x14ac:dyDescent="0.25">
      <c r="A130" s="248"/>
      <c r="B130" s="294"/>
      <c r="C130" s="313" t="s">
        <v>578</v>
      </c>
      <c r="D130" s="314"/>
      <c r="E130" s="294"/>
      <c r="F130" s="313" t="s">
        <v>578</v>
      </c>
      <c r="G130" s="314"/>
      <c r="H130" s="294"/>
      <c r="I130" s="313" t="s">
        <v>578</v>
      </c>
      <c r="J130" s="314"/>
      <c r="K130" s="294"/>
      <c r="L130" s="313" t="s">
        <v>578</v>
      </c>
      <c r="M130" s="314"/>
      <c r="N130" s="248"/>
    </row>
    <row r="131" spans="1:14" s="7" customFormat="1" ht="24.95" customHeight="1" x14ac:dyDescent="0.25">
      <c r="A131" s="248"/>
      <c r="B131" s="294"/>
      <c r="C131" s="313" t="s">
        <v>575</v>
      </c>
      <c r="D131" s="314"/>
      <c r="E131" s="294"/>
      <c r="F131" s="313" t="s">
        <v>575</v>
      </c>
      <c r="G131" s="314"/>
      <c r="H131" s="294"/>
      <c r="I131" s="313" t="s">
        <v>575</v>
      </c>
      <c r="J131" s="314"/>
      <c r="K131" s="294"/>
      <c r="L131" s="313" t="s">
        <v>575</v>
      </c>
      <c r="M131" s="314"/>
      <c r="N131" s="248"/>
    </row>
    <row r="132" spans="1:14" s="7" customFormat="1" ht="24.95" customHeight="1" x14ac:dyDescent="0.25">
      <c r="A132" s="248"/>
      <c r="B132" s="294"/>
      <c r="C132" s="248" t="s">
        <v>560</v>
      </c>
      <c r="D132" s="248"/>
      <c r="E132" s="294"/>
      <c r="F132" s="248" t="s">
        <v>560</v>
      </c>
      <c r="G132" s="248"/>
      <c r="H132" s="294"/>
      <c r="I132" s="248" t="s">
        <v>560</v>
      </c>
      <c r="J132" s="248"/>
      <c r="K132" s="294"/>
      <c r="L132" s="248" t="s">
        <v>560</v>
      </c>
      <c r="M132" s="248"/>
      <c r="N132" s="248"/>
    </row>
    <row r="133" spans="1:14" s="7" customFormat="1" ht="24.95" customHeight="1" x14ac:dyDescent="0.25">
      <c r="A133" s="248"/>
      <c r="B133" s="294"/>
      <c r="C133" s="248" t="s">
        <v>284</v>
      </c>
      <c r="D133" s="248"/>
      <c r="E133" s="294"/>
      <c r="F133" s="248" t="s">
        <v>284</v>
      </c>
      <c r="G133" s="248"/>
      <c r="H133" s="294"/>
      <c r="I133" s="248" t="s">
        <v>284</v>
      </c>
      <c r="J133" s="248"/>
      <c r="K133" s="294"/>
      <c r="L133" s="248" t="s">
        <v>284</v>
      </c>
      <c r="M133" s="248"/>
      <c r="N133" s="248"/>
    </row>
    <row r="134" spans="1:14" s="7" customFormat="1" ht="24.95" customHeight="1" x14ac:dyDescent="0.25">
      <c r="A134" s="248"/>
      <c r="B134" s="294"/>
      <c r="C134" s="248" t="s">
        <v>265</v>
      </c>
      <c r="D134" s="248"/>
      <c r="E134" s="294"/>
      <c r="F134" s="248" t="s">
        <v>265</v>
      </c>
      <c r="G134" s="248"/>
      <c r="H134" s="294"/>
      <c r="I134" s="248" t="s">
        <v>265</v>
      </c>
      <c r="J134" s="248"/>
      <c r="K134" s="294"/>
      <c r="L134" s="248" t="s">
        <v>265</v>
      </c>
      <c r="M134" s="248"/>
      <c r="N134" s="248"/>
    </row>
    <row r="135" spans="1:14" s="7" customFormat="1" ht="24.95" customHeight="1" x14ac:dyDescent="0.25">
      <c r="A135" s="248"/>
      <c r="B135" s="294"/>
      <c r="C135" s="248" t="s">
        <v>576</v>
      </c>
      <c r="D135" s="248"/>
      <c r="E135" s="294"/>
      <c r="F135" s="248" t="s">
        <v>576</v>
      </c>
      <c r="G135" s="248"/>
      <c r="H135" s="294"/>
      <c r="I135" s="248" t="s">
        <v>576</v>
      </c>
      <c r="J135" s="248"/>
      <c r="K135" s="294"/>
      <c r="L135" s="248" t="s">
        <v>576</v>
      </c>
      <c r="M135" s="248"/>
      <c r="N135" s="248"/>
    </row>
    <row r="136" spans="1:14" s="7" customFormat="1" ht="24.95" customHeight="1" x14ac:dyDescent="0.25">
      <c r="A136" s="248"/>
      <c r="B136" s="294"/>
      <c r="C136" s="248" t="s">
        <v>574</v>
      </c>
      <c r="D136" s="248"/>
      <c r="E136" s="294"/>
      <c r="F136" s="248" t="s">
        <v>574</v>
      </c>
      <c r="G136" s="248"/>
      <c r="H136" s="294"/>
      <c r="I136" s="248" t="s">
        <v>574</v>
      </c>
      <c r="J136" s="248"/>
      <c r="K136" s="294"/>
      <c r="L136" s="248" t="s">
        <v>574</v>
      </c>
      <c r="M136" s="248"/>
      <c r="N136" s="248"/>
    </row>
    <row r="137" spans="1:14" s="7" customFormat="1" ht="10.5" customHeight="1" x14ac:dyDescent="0.25">
      <c r="A137" s="248"/>
      <c r="B137" s="248"/>
      <c r="C137" s="248"/>
      <c r="D137" s="248"/>
      <c r="E137" s="248"/>
      <c r="F137" s="248"/>
      <c r="G137" s="248"/>
      <c r="H137" s="248"/>
      <c r="I137" s="248"/>
      <c r="J137" s="248"/>
      <c r="K137" s="248"/>
      <c r="L137" s="248"/>
      <c r="M137" s="248"/>
      <c r="N137" s="248"/>
    </row>
    <row r="138" spans="1:14" s="7" customFormat="1" ht="20.100000000000001" customHeight="1" x14ac:dyDescent="0.25">
      <c r="A138" s="248"/>
      <c r="B138" s="270" t="s">
        <v>577</v>
      </c>
      <c r="C138" s="248"/>
      <c r="D138" s="248"/>
      <c r="E138" s="248"/>
      <c r="F138" s="248"/>
      <c r="G138" s="248"/>
      <c r="H138" s="248"/>
      <c r="I138" s="248"/>
      <c r="J138" s="248"/>
      <c r="K138" s="248"/>
      <c r="L138" s="248"/>
      <c r="M138" s="248"/>
      <c r="N138" s="248"/>
    </row>
    <row r="139" spans="1:14" s="7" customFormat="1" ht="20.100000000000001" customHeight="1" x14ac:dyDescent="0.25">
      <c r="A139" s="248"/>
      <c r="B139" s="304"/>
      <c r="C139" s="304"/>
      <c r="D139" s="304"/>
      <c r="E139" s="304"/>
      <c r="F139" s="304"/>
      <c r="G139" s="304"/>
      <c r="H139" s="304"/>
      <c r="I139" s="304"/>
      <c r="J139" s="304"/>
      <c r="K139" s="304"/>
      <c r="L139" s="304"/>
      <c r="M139" s="304"/>
      <c r="N139" s="248"/>
    </row>
    <row r="140" spans="1:14" s="7" customFormat="1" ht="20.100000000000001" customHeight="1" x14ac:dyDescent="0.25">
      <c r="A140" s="248"/>
      <c r="B140" s="304"/>
      <c r="C140" s="304"/>
      <c r="D140" s="304"/>
      <c r="E140" s="304"/>
      <c r="F140" s="304"/>
      <c r="G140" s="304"/>
      <c r="H140" s="304"/>
      <c r="I140" s="304"/>
      <c r="J140" s="304"/>
      <c r="K140" s="304"/>
      <c r="L140" s="304"/>
      <c r="M140" s="304"/>
      <c r="N140" s="248"/>
    </row>
    <row r="141" spans="1:14" s="7" customFormat="1" ht="20.100000000000001" customHeight="1" x14ac:dyDescent="0.25">
      <c r="A141" s="248"/>
      <c r="B141" s="304"/>
      <c r="C141" s="304"/>
      <c r="D141" s="304"/>
      <c r="E141" s="304"/>
      <c r="F141" s="304"/>
      <c r="G141" s="304"/>
      <c r="H141" s="304"/>
      <c r="I141" s="304"/>
      <c r="J141" s="304"/>
      <c r="K141" s="304"/>
      <c r="L141" s="304"/>
      <c r="M141" s="304"/>
      <c r="N141" s="248"/>
    </row>
    <row r="142" spans="1:14" s="7" customFormat="1" ht="20.100000000000001" customHeight="1" x14ac:dyDescent="0.25">
      <c r="A142" s="248"/>
      <c r="B142" s="304"/>
      <c r="C142" s="304"/>
      <c r="D142" s="304"/>
      <c r="E142" s="304"/>
      <c r="F142" s="304"/>
      <c r="G142" s="304"/>
      <c r="H142" s="304"/>
      <c r="I142" s="304"/>
      <c r="J142" s="304"/>
      <c r="K142" s="304"/>
      <c r="L142" s="304"/>
      <c r="M142" s="304"/>
      <c r="N142" s="248"/>
    </row>
    <row r="143" spans="1:14" s="7" customFormat="1" ht="20.100000000000001" customHeight="1" x14ac:dyDescent="0.25">
      <c r="A143" s="248"/>
      <c r="B143" s="304"/>
      <c r="C143" s="304"/>
      <c r="D143" s="304"/>
      <c r="E143" s="304"/>
      <c r="F143" s="304"/>
      <c r="G143" s="304"/>
      <c r="H143" s="304"/>
      <c r="I143" s="304"/>
      <c r="J143" s="304"/>
      <c r="K143" s="304"/>
      <c r="L143" s="304"/>
      <c r="M143" s="304"/>
      <c r="N143" s="248"/>
    </row>
    <row r="144" spans="1:14" s="7" customFormat="1" ht="20.100000000000001" customHeight="1" x14ac:dyDescent="0.25">
      <c r="A144" s="248"/>
      <c r="B144" s="248"/>
      <c r="C144" s="248"/>
      <c r="D144" s="248"/>
      <c r="E144" s="248"/>
      <c r="F144" s="248"/>
      <c r="G144" s="248"/>
      <c r="H144" s="248"/>
      <c r="I144" s="248"/>
      <c r="J144" s="248"/>
      <c r="K144" s="248"/>
      <c r="L144" s="248"/>
      <c r="M144" s="248"/>
      <c r="N144" s="248"/>
    </row>
    <row r="145" spans="1:23" s="7" customFormat="1" ht="20.100000000000001" customHeight="1" x14ac:dyDescent="0.25"/>
    <row r="146" spans="1:23" s="7" customFormat="1" ht="30" customHeight="1" x14ac:dyDescent="0.25">
      <c r="A146" s="351" t="s">
        <v>581</v>
      </c>
      <c r="B146" s="351"/>
      <c r="C146" s="351"/>
      <c r="D146" s="351"/>
      <c r="E146" s="351"/>
      <c r="F146" s="351"/>
      <c r="G146" s="351"/>
      <c r="H146" s="351"/>
      <c r="I146" s="351"/>
      <c r="J146" s="351"/>
      <c r="K146" s="351"/>
      <c r="L146" s="351"/>
      <c r="M146" s="351"/>
      <c r="N146" s="351"/>
    </row>
    <row r="147" spans="1:23" s="7" customFormat="1" ht="20.100000000000001" customHeight="1" x14ac:dyDescent="0.25">
      <c r="A147" s="248"/>
      <c r="B147" s="248"/>
      <c r="C147" s="248"/>
      <c r="D147" s="248"/>
      <c r="E147" s="248"/>
      <c r="F147" s="248"/>
      <c r="G147" s="248"/>
      <c r="H147" s="248"/>
      <c r="I147" s="248"/>
      <c r="J147" s="248"/>
      <c r="K147" s="248"/>
      <c r="L147" s="248"/>
      <c r="M147" s="248"/>
      <c r="N147" s="248"/>
    </row>
    <row r="148" spans="1:23" s="7" customFormat="1" ht="20.100000000000001" customHeight="1" x14ac:dyDescent="0.25">
      <c r="A148" s="248"/>
      <c r="B148" s="303" t="str">
        <f>F13&amp;" "&amp;J13</f>
        <v xml:space="preserve"> </v>
      </c>
      <c r="C148" s="303"/>
      <c r="D148" s="303"/>
      <c r="E148" s="303" t="str">
        <f>F14&amp;" "&amp;J14</f>
        <v xml:space="preserve"> </v>
      </c>
      <c r="F148" s="303"/>
      <c r="G148" s="303"/>
      <c r="H148" s="303" t="str">
        <f>F15&amp;" "&amp;J15</f>
        <v xml:space="preserve"> </v>
      </c>
      <c r="I148" s="303"/>
      <c r="J148" s="303"/>
      <c r="K148" s="303" t="str">
        <f>F16&amp;" "&amp;J16</f>
        <v xml:space="preserve"> </v>
      </c>
      <c r="L148" s="303"/>
      <c r="M148" s="303"/>
      <c r="N148" s="248"/>
    </row>
    <row r="149" spans="1:23" s="7" customFormat="1" ht="20.100000000000001" customHeight="1" x14ac:dyDescent="0.25">
      <c r="A149" s="248"/>
      <c r="B149" s="248" t="s">
        <v>582</v>
      </c>
      <c r="C149" s="248"/>
      <c r="D149" s="248"/>
      <c r="E149" s="248" t="s">
        <v>582</v>
      </c>
      <c r="F149" s="248"/>
      <c r="G149" s="248"/>
      <c r="H149" s="248" t="s">
        <v>582</v>
      </c>
      <c r="I149" s="248"/>
      <c r="J149" s="248"/>
      <c r="K149" s="248" t="s">
        <v>582</v>
      </c>
      <c r="L149" s="248"/>
      <c r="M149" s="248"/>
      <c r="N149" s="248"/>
    </row>
    <row r="150" spans="1:23" s="7" customFormat="1" ht="20.100000000000001" customHeight="1" x14ac:dyDescent="0.25">
      <c r="A150" s="248"/>
      <c r="B150" s="352"/>
      <c r="C150" s="352"/>
      <c r="D150" s="352"/>
      <c r="E150" s="352"/>
      <c r="F150" s="352"/>
      <c r="G150" s="352"/>
      <c r="H150" s="352"/>
      <c r="I150" s="352"/>
      <c r="J150" s="352"/>
      <c r="K150" s="352"/>
      <c r="L150" s="352"/>
      <c r="M150" s="352"/>
      <c r="N150" s="248"/>
    </row>
    <row r="151" spans="1:23" s="7" customFormat="1" ht="20.100000000000001" customHeight="1" x14ac:dyDescent="0.25">
      <c r="A151" s="248"/>
      <c r="B151" s="248"/>
      <c r="C151" s="248"/>
      <c r="D151" s="248"/>
      <c r="E151" s="248"/>
      <c r="F151" s="248"/>
      <c r="G151" s="248"/>
      <c r="H151" s="248"/>
      <c r="I151" s="248"/>
      <c r="J151" s="248"/>
      <c r="K151" s="248"/>
      <c r="L151" s="248"/>
      <c r="M151" s="248"/>
      <c r="N151" s="248"/>
    </row>
    <row r="152" spans="1:23" s="7" customFormat="1" ht="20.100000000000001" customHeight="1" x14ac:dyDescent="0.25">
      <c r="A152" s="248"/>
      <c r="B152" s="350" t="s">
        <v>583</v>
      </c>
      <c r="C152" s="350"/>
      <c r="D152" s="350"/>
      <c r="E152" s="350"/>
      <c r="F152" s="350"/>
      <c r="G152" s="350"/>
      <c r="H152" s="350"/>
      <c r="I152" s="350"/>
      <c r="J152" s="350"/>
      <c r="K152" s="350"/>
      <c r="L152" s="350"/>
      <c r="M152" s="350"/>
      <c r="N152" s="248"/>
    </row>
    <row r="153" spans="1:23" s="7" customFormat="1" ht="20.100000000000001" customHeight="1" x14ac:dyDescent="0.25">
      <c r="A153" s="248"/>
      <c r="B153" s="350"/>
      <c r="C153" s="350"/>
      <c r="D153" s="350"/>
      <c r="E153" s="350"/>
      <c r="F153" s="350"/>
      <c r="G153" s="350"/>
      <c r="H153" s="350"/>
      <c r="I153" s="350"/>
      <c r="J153" s="350"/>
      <c r="K153" s="350"/>
      <c r="L153" s="350"/>
      <c r="M153" s="350"/>
      <c r="N153" s="248"/>
    </row>
    <row r="154" spans="1:23" s="7" customFormat="1" ht="20.100000000000001" customHeight="1" x14ac:dyDescent="0.25"/>
    <row r="155" spans="1:23" s="120" customFormat="1" ht="30" customHeight="1" x14ac:dyDescent="0.3">
      <c r="A155"/>
      <c r="B155"/>
      <c r="C155"/>
      <c r="D155"/>
      <c r="E155"/>
      <c r="F155"/>
      <c r="G155"/>
      <c r="H155"/>
      <c r="I155"/>
      <c r="J155"/>
      <c r="K155"/>
      <c r="L155"/>
      <c r="M155"/>
      <c r="N155"/>
      <c r="R155" s="122"/>
      <c r="S155" s="122"/>
      <c r="T155" s="122"/>
      <c r="U155" s="122"/>
      <c r="V155" s="122"/>
      <c r="W155" s="122"/>
    </row>
    <row r="156" spans="1:23" s="7" customFormat="1" ht="30" customHeight="1" x14ac:dyDescent="0.25">
      <c r="A156"/>
      <c r="B156"/>
      <c r="C156"/>
      <c r="D156"/>
      <c r="E156"/>
      <c r="F156"/>
      <c r="G156"/>
      <c r="H156"/>
      <c r="I156"/>
      <c r="J156"/>
      <c r="K156"/>
      <c r="L156"/>
      <c r="M156"/>
      <c r="N156"/>
      <c r="R156" s="6"/>
      <c r="S156" s="6"/>
      <c r="T156" s="6"/>
      <c r="U156" s="6"/>
      <c r="V156" s="6"/>
      <c r="W156" s="6"/>
    </row>
    <row r="157" spans="1:23" s="7" customFormat="1" ht="20.100000000000001" customHeight="1" x14ac:dyDescent="0.25">
      <c r="A157"/>
      <c r="B157"/>
      <c r="C157"/>
      <c r="D157"/>
      <c r="E157"/>
      <c r="F157"/>
      <c r="G157"/>
      <c r="H157"/>
      <c r="I157"/>
      <c r="J157"/>
      <c r="K157"/>
      <c r="L157"/>
      <c r="M157"/>
      <c r="N157"/>
      <c r="R157" s="6"/>
      <c r="S157" s="6"/>
      <c r="T157" s="6"/>
      <c r="U157" s="6"/>
      <c r="V157" s="6"/>
      <c r="W157" s="6"/>
    </row>
    <row r="158" spans="1:23" s="7" customFormat="1" ht="20.100000000000001" customHeight="1" x14ac:dyDescent="0.25">
      <c r="A158"/>
      <c r="B158"/>
      <c r="C158"/>
      <c r="D158"/>
      <c r="E158"/>
      <c r="F158"/>
      <c r="G158"/>
      <c r="H158"/>
      <c r="I158"/>
      <c r="J158"/>
      <c r="K158"/>
      <c r="L158"/>
      <c r="M158"/>
      <c r="N158"/>
    </row>
    <row r="159" spans="1:23" s="7" customFormat="1" ht="20.100000000000001" customHeight="1" x14ac:dyDescent="0.25">
      <c r="A159"/>
      <c r="B159"/>
      <c r="C159"/>
      <c r="D159"/>
      <c r="E159"/>
      <c r="F159"/>
      <c r="G159"/>
      <c r="H159"/>
      <c r="I159"/>
      <c r="J159"/>
      <c r="K159"/>
      <c r="L159"/>
      <c r="M159"/>
      <c r="N159"/>
    </row>
    <row r="160" spans="1:23" s="7" customFormat="1" ht="9.9499999999999993" customHeight="1" x14ac:dyDescent="0.25">
      <c r="A160"/>
      <c r="B160"/>
      <c r="C160"/>
      <c r="D160"/>
      <c r="E160"/>
      <c r="F160"/>
      <c r="G160"/>
      <c r="H160"/>
      <c r="I160"/>
      <c r="J160"/>
      <c r="K160"/>
      <c r="L160"/>
      <c r="M160"/>
      <c r="N160"/>
    </row>
    <row r="161" spans="1:14" s="7" customFormat="1" ht="9.9499999999999993" customHeight="1" x14ac:dyDescent="0.25">
      <c r="A161"/>
      <c r="B161"/>
      <c r="C161"/>
      <c r="D161"/>
      <c r="E161"/>
      <c r="F161"/>
      <c r="G161"/>
      <c r="H161"/>
      <c r="I161"/>
      <c r="J161"/>
      <c r="K161"/>
      <c r="L161"/>
      <c r="M161"/>
      <c r="N161"/>
    </row>
    <row r="162" spans="1:14" s="7" customFormat="1" ht="20.100000000000001" customHeight="1" x14ac:dyDescent="0.25">
      <c r="A162"/>
      <c r="B162"/>
      <c r="C162"/>
      <c r="D162"/>
      <c r="E162"/>
      <c r="F162"/>
      <c r="G162"/>
      <c r="H162"/>
      <c r="I162"/>
      <c r="J162"/>
      <c r="K162"/>
      <c r="L162"/>
      <c r="M162"/>
      <c r="N162"/>
    </row>
    <row r="163" spans="1:14" s="7" customFormat="1" ht="20.100000000000001" customHeight="1" x14ac:dyDescent="0.25">
      <c r="A163"/>
      <c r="B163"/>
      <c r="C163"/>
      <c r="D163"/>
      <c r="E163"/>
      <c r="F163"/>
      <c r="G163"/>
      <c r="H163"/>
      <c r="I163"/>
      <c r="J163"/>
      <c r="K163"/>
      <c r="L163"/>
      <c r="M163"/>
      <c r="N163"/>
    </row>
    <row r="164" spans="1:14" s="7" customFormat="1" ht="20.100000000000001" customHeight="1" x14ac:dyDescent="0.25">
      <c r="A164"/>
      <c r="B164"/>
      <c r="C164"/>
      <c r="D164"/>
      <c r="E164"/>
      <c r="F164"/>
      <c r="G164"/>
      <c r="H164"/>
      <c r="I164"/>
      <c r="J164"/>
      <c r="K164"/>
      <c r="L164"/>
      <c r="M164"/>
      <c r="N164"/>
    </row>
    <row r="165" spans="1:14" s="7" customFormat="1" ht="20.100000000000001" customHeight="1" x14ac:dyDescent="0.25">
      <c r="A165"/>
      <c r="B165"/>
      <c r="C165"/>
      <c r="D165"/>
      <c r="E165"/>
      <c r="F165"/>
      <c r="G165"/>
      <c r="H165"/>
      <c r="I165"/>
      <c r="J165"/>
      <c r="K165"/>
      <c r="L165"/>
      <c r="M165"/>
      <c r="N165"/>
    </row>
    <row r="166" spans="1:14" s="7" customFormat="1" ht="9.9499999999999993" customHeight="1" x14ac:dyDescent="0.25">
      <c r="A166"/>
      <c r="B166"/>
      <c r="C166"/>
      <c r="D166"/>
      <c r="E166"/>
      <c r="F166"/>
      <c r="G166"/>
      <c r="H166"/>
      <c r="I166"/>
      <c r="J166"/>
      <c r="K166"/>
      <c r="L166"/>
      <c r="M166"/>
      <c r="N166"/>
    </row>
    <row r="167" spans="1:14" s="7" customFormat="1" ht="9.9499999999999993" customHeight="1" x14ac:dyDescent="0.25">
      <c r="A167"/>
      <c r="B167"/>
      <c r="C167"/>
      <c r="D167"/>
      <c r="E167"/>
      <c r="F167"/>
      <c r="G167"/>
      <c r="H167"/>
      <c r="I167"/>
      <c r="J167"/>
      <c r="K167"/>
      <c r="L167"/>
      <c r="M167"/>
      <c r="N167"/>
    </row>
    <row r="168" spans="1:14" s="7" customFormat="1" ht="20.100000000000001" customHeight="1" x14ac:dyDescent="0.25">
      <c r="A168"/>
      <c r="B168"/>
      <c r="C168"/>
      <c r="D168"/>
      <c r="E168"/>
      <c r="F168"/>
      <c r="G168"/>
      <c r="H168"/>
      <c r="I168"/>
      <c r="J168"/>
      <c r="K168"/>
      <c r="L168"/>
      <c r="M168"/>
      <c r="N168"/>
    </row>
    <row r="169" spans="1:14" s="7" customFormat="1" ht="20.100000000000001" customHeight="1" x14ac:dyDescent="0.25">
      <c r="A169"/>
      <c r="B169"/>
      <c r="C169"/>
      <c r="D169"/>
      <c r="E169"/>
      <c r="F169"/>
      <c r="G169"/>
      <c r="H169"/>
      <c r="I169"/>
      <c r="J169"/>
      <c r="K169"/>
      <c r="L169"/>
      <c r="M169"/>
      <c r="N169"/>
    </row>
    <row r="170" spans="1:14" s="7" customFormat="1" ht="20.100000000000001" customHeight="1" x14ac:dyDescent="0.25">
      <c r="A170"/>
      <c r="B170"/>
      <c r="C170"/>
      <c r="D170"/>
      <c r="E170"/>
      <c r="F170"/>
      <c r="G170"/>
      <c r="H170"/>
      <c r="I170"/>
      <c r="J170"/>
      <c r="K170"/>
      <c r="L170"/>
      <c r="M170"/>
      <c r="N170"/>
    </row>
    <row r="171" spans="1:14" s="7" customFormat="1" ht="20.100000000000001" customHeight="1" x14ac:dyDescent="0.25">
      <c r="A171"/>
      <c r="B171"/>
      <c r="C171"/>
      <c r="D171"/>
      <c r="E171"/>
      <c r="F171"/>
      <c r="G171"/>
      <c r="H171"/>
      <c r="I171"/>
      <c r="J171"/>
      <c r="K171"/>
      <c r="L171"/>
      <c r="M171"/>
      <c r="N171"/>
    </row>
    <row r="172" spans="1:14" s="7" customFormat="1" ht="9.9499999999999993" customHeight="1" x14ac:dyDescent="0.25">
      <c r="A172"/>
      <c r="B172"/>
      <c r="C172"/>
      <c r="D172"/>
      <c r="E172"/>
      <c r="F172"/>
      <c r="G172"/>
      <c r="H172"/>
      <c r="I172"/>
      <c r="J172"/>
      <c r="K172"/>
      <c r="L172"/>
      <c r="M172"/>
      <c r="N172"/>
    </row>
    <row r="173" spans="1:14" s="7" customFormat="1" ht="9.9499999999999993" customHeight="1" x14ac:dyDescent="0.25">
      <c r="A173"/>
      <c r="B173"/>
      <c r="C173"/>
      <c r="D173"/>
      <c r="E173"/>
      <c r="F173"/>
      <c r="G173"/>
      <c r="H173"/>
      <c r="I173"/>
      <c r="J173"/>
      <c r="K173"/>
      <c r="L173"/>
      <c r="M173"/>
      <c r="N173"/>
    </row>
    <row r="174" spans="1:14" s="7" customFormat="1" ht="20.100000000000001" customHeight="1" x14ac:dyDescent="0.25">
      <c r="A174"/>
      <c r="B174"/>
      <c r="C174"/>
      <c r="D174"/>
      <c r="E174"/>
      <c r="F174"/>
      <c r="G174"/>
      <c r="H174"/>
      <c r="I174"/>
      <c r="J174"/>
      <c r="K174"/>
      <c r="L174"/>
      <c r="M174"/>
      <c r="N174"/>
    </row>
    <row r="175" spans="1:14" s="7" customFormat="1" ht="20.100000000000001" customHeight="1" x14ac:dyDescent="0.25">
      <c r="A175"/>
      <c r="B175"/>
      <c r="C175"/>
      <c r="D175"/>
      <c r="E175"/>
      <c r="F175"/>
      <c r="G175"/>
      <c r="H175"/>
      <c r="I175"/>
      <c r="J175"/>
      <c r="K175"/>
      <c r="L175"/>
      <c r="M175"/>
      <c r="N175"/>
    </row>
    <row r="176" spans="1:14" s="7" customFormat="1" ht="20.100000000000001" customHeight="1" x14ac:dyDescent="0.25">
      <c r="A176"/>
      <c r="B176"/>
      <c r="C176"/>
      <c r="D176"/>
      <c r="E176"/>
      <c r="F176"/>
      <c r="G176"/>
      <c r="H176"/>
      <c r="I176"/>
      <c r="J176"/>
      <c r="K176"/>
      <c r="L176"/>
      <c r="M176"/>
      <c r="N176"/>
    </row>
    <row r="177" spans="1:23" ht="20.100000000000001" customHeight="1" x14ac:dyDescent="0.25">
      <c r="A177"/>
      <c r="B177"/>
      <c r="C177"/>
      <c r="D177"/>
      <c r="E177"/>
      <c r="F177"/>
      <c r="G177"/>
      <c r="H177"/>
      <c r="I177"/>
      <c r="J177"/>
      <c r="K177"/>
      <c r="L177"/>
      <c r="M177"/>
      <c r="N177"/>
    </row>
    <row r="178" spans="1:23" ht="9.9499999999999993" customHeight="1" x14ac:dyDescent="0.25">
      <c r="A178"/>
      <c r="B178"/>
      <c r="C178"/>
      <c r="D178"/>
      <c r="E178"/>
      <c r="F178"/>
      <c r="G178"/>
      <c r="H178"/>
      <c r="I178"/>
      <c r="J178"/>
      <c r="K178"/>
      <c r="L178"/>
      <c r="M178"/>
      <c r="N178"/>
    </row>
    <row r="179" spans="1:23" ht="9.9499999999999993" customHeight="1" x14ac:dyDescent="0.25">
      <c r="A179"/>
      <c r="B179"/>
      <c r="C179"/>
      <c r="D179"/>
      <c r="E179"/>
      <c r="F179"/>
      <c r="G179"/>
      <c r="H179"/>
      <c r="I179"/>
      <c r="J179"/>
      <c r="K179"/>
      <c r="L179"/>
      <c r="M179"/>
      <c r="N179"/>
    </row>
    <row r="180" spans="1:23" s="120" customFormat="1" ht="30" customHeight="1" x14ac:dyDescent="0.3">
      <c r="A180"/>
      <c r="B180"/>
      <c r="C180"/>
      <c r="D180"/>
      <c r="E180"/>
      <c r="F180"/>
      <c r="G180"/>
      <c r="H180"/>
      <c r="I180"/>
      <c r="J180"/>
      <c r="K180"/>
      <c r="L180"/>
      <c r="M180"/>
      <c r="N180"/>
      <c r="R180" s="122"/>
      <c r="S180" s="122"/>
      <c r="T180" s="122"/>
      <c r="U180" s="122"/>
      <c r="V180" s="122"/>
      <c r="W180" s="122"/>
    </row>
    <row r="181" spans="1:23" ht="8.1" customHeight="1" x14ac:dyDescent="0.25">
      <c r="A181"/>
      <c r="B181"/>
      <c r="C181"/>
      <c r="D181"/>
      <c r="E181"/>
      <c r="F181"/>
      <c r="G181"/>
      <c r="H181"/>
      <c r="I181"/>
      <c r="J181"/>
      <c r="K181"/>
      <c r="L181"/>
      <c r="M181"/>
      <c r="N181"/>
    </row>
    <row r="182" spans="1:23" ht="20.100000000000001" customHeight="1" x14ac:dyDescent="0.25">
      <c r="A182"/>
      <c r="B182"/>
      <c r="C182"/>
      <c r="D182"/>
      <c r="E182"/>
      <c r="F182"/>
      <c r="G182"/>
      <c r="H182"/>
      <c r="I182"/>
      <c r="J182"/>
      <c r="K182"/>
      <c r="L182"/>
      <c r="M182"/>
      <c r="N182"/>
    </row>
    <row r="183" spans="1:23" ht="20.100000000000001" customHeight="1" x14ac:dyDescent="0.25">
      <c r="A183"/>
      <c r="B183"/>
      <c r="C183"/>
      <c r="D183"/>
      <c r="E183"/>
      <c r="F183"/>
      <c r="G183"/>
      <c r="H183"/>
      <c r="I183"/>
      <c r="J183"/>
      <c r="K183"/>
      <c r="L183"/>
      <c r="M183"/>
      <c r="N183"/>
    </row>
    <row r="184" spans="1:23" ht="20.100000000000001" customHeight="1" x14ac:dyDescent="0.25">
      <c r="A184"/>
      <c r="B184"/>
      <c r="C184"/>
      <c r="D184"/>
      <c r="E184"/>
      <c r="F184"/>
      <c r="G184"/>
      <c r="H184"/>
      <c r="I184"/>
      <c r="J184"/>
      <c r="K184"/>
      <c r="L184"/>
      <c r="M184"/>
      <c r="N184"/>
    </row>
    <row r="185" spans="1:23" ht="20.100000000000001" customHeight="1" x14ac:dyDescent="0.25">
      <c r="A185"/>
      <c r="B185"/>
      <c r="C185"/>
      <c r="D185"/>
      <c r="E185"/>
      <c r="F185"/>
      <c r="G185"/>
      <c r="H185"/>
      <c r="I185"/>
      <c r="J185"/>
      <c r="K185"/>
      <c r="L185"/>
      <c r="M185"/>
      <c r="N185"/>
    </row>
    <row r="186" spans="1:23" ht="20.100000000000001" customHeight="1" x14ac:dyDescent="0.25">
      <c r="A186"/>
      <c r="B186"/>
      <c r="C186"/>
      <c r="D186"/>
      <c r="E186"/>
      <c r="F186"/>
      <c r="G186"/>
      <c r="H186"/>
      <c r="I186"/>
      <c r="J186"/>
      <c r="K186"/>
      <c r="L186"/>
      <c r="M186"/>
      <c r="N186"/>
    </row>
    <row r="187" spans="1:23" ht="20.100000000000001" customHeight="1" x14ac:dyDescent="0.25">
      <c r="A187"/>
      <c r="B187"/>
      <c r="C187"/>
      <c r="D187"/>
      <c r="E187"/>
      <c r="F187"/>
      <c r="G187"/>
      <c r="H187"/>
      <c r="I187"/>
      <c r="J187"/>
      <c r="K187"/>
      <c r="L187"/>
      <c r="M187"/>
      <c r="N187"/>
    </row>
    <row r="188" spans="1:23" ht="20.100000000000001" customHeight="1" x14ac:dyDescent="0.25">
      <c r="A188"/>
      <c r="B188"/>
      <c r="C188"/>
      <c r="D188"/>
      <c r="E188"/>
      <c r="F188"/>
      <c r="G188"/>
      <c r="H188"/>
      <c r="I188"/>
      <c r="J188"/>
      <c r="K188"/>
      <c r="L188"/>
      <c r="M188"/>
      <c r="N188"/>
    </row>
    <row r="189" spans="1:23" ht="20.100000000000001" customHeight="1" x14ac:dyDescent="0.25">
      <c r="A189"/>
      <c r="B189"/>
      <c r="C189"/>
      <c r="D189"/>
      <c r="E189"/>
      <c r="F189"/>
      <c r="G189"/>
      <c r="H189"/>
      <c r="I189"/>
      <c r="J189"/>
      <c r="K189"/>
      <c r="L189"/>
      <c r="M189"/>
      <c r="N189"/>
    </row>
    <row r="190" spans="1:23" ht="20.100000000000001" customHeight="1" x14ac:dyDescent="0.25">
      <c r="A190"/>
      <c r="B190"/>
      <c r="C190"/>
      <c r="D190"/>
      <c r="E190"/>
      <c r="F190"/>
      <c r="G190"/>
      <c r="H190"/>
      <c r="I190"/>
      <c r="J190"/>
      <c r="K190"/>
      <c r="L190"/>
      <c r="M190"/>
      <c r="N190"/>
    </row>
    <row r="191" spans="1:23" ht="20.100000000000001" customHeight="1" x14ac:dyDescent="0.25">
      <c r="A191"/>
      <c r="B191"/>
      <c r="C191"/>
      <c r="D191"/>
      <c r="E191"/>
      <c r="F191"/>
      <c r="G191"/>
      <c r="H191"/>
      <c r="I191"/>
      <c r="J191"/>
      <c r="K191"/>
      <c r="L191"/>
      <c r="M191"/>
      <c r="N191"/>
    </row>
    <row r="192" spans="1:23" ht="20.100000000000001" customHeight="1" x14ac:dyDescent="0.25">
      <c r="A192"/>
      <c r="B192"/>
      <c r="C192"/>
      <c r="D192"/>
      <c r="E192"/>
      <c r="F192"/>
      <c r="G192"/>
      <c r="H192"/>
      <c r="I192"/>
      <c r="J192"/>
      <c r="K192"/>
      <c r="L192"/>
      <c r="M192"/>
      <c r="N192"/>
    </row>
    <row r="193" spans="1:23" ht="20.100000000000001" customHeight="1" x14ac:dyDescent="0.25">
      <c r="A193"/>
      <c r="B193"/>
      <c r="C193"/>
      <c r="D193"/>
      <c r="E193"/>
      <c r="F193"/>
      <c r="G193"/>
      <c r="H193"/>
      <c r="I193"/>
      <c r="J193"/>
      <c r="K193"/>
      <c r="L193"/>
      <c r="M193"/>
      <c r="N193"/>
    </row>
    <row r="194" spans="1:23" ht="9.9499999999999993" customHeight="1" x14ac:dyDescent="0.25">
      <c r="A194"/>
      <c r="B194"/>
      <c r="C194"/>
      <c r="D194"/>
      <c r="E194"/>
      <c r="F194"/>
      <c r="G194"/>
      <c r="H194"/>
      <c r="I194"/>
      <c r="J194"/>
      <c r="K194"/>
      <c r="L194"/>
      <c r="M194"/>
      <c r="N194"/>
    </row>
    <row r="195" spans="1:23" ht="9.9499999999999993" customHeight="1" x14ac:dyDescent="0.25">
      <c r="A195"/>
      <c r="B195"/>
      <c r="C195"/>
      <c r="D195"/>
      <c r="E195"/>
      <c r="F195"/>
      <c r="G195"/>
      <c r="H195"/>
      <c r="I195"/>
      <c r="J195"/>
      <c r="K195"/>
      <c r="L195"/>
      <c r="M195"/>
      <c r="N195"/>
    </row>
    <row r="196" spans="1:23" ht="20.100000000000001" customHeight="1" x14ac:dyDescent="0.25">
      <c r="A196"/>
      <c r="B196"/>
      <c r="C196"/>
      <c r="D196"/>
      <c r="E196"/>
      <c r="F196"/>
      <c r="G196"/>
      <c r="H196"/>
      <c r="I196"/>
      <c r="J196"/>
      <c r="K196"/>
      <c r="L196"/>
      <c r="M196"/>
      <c r="N196"/>
    </row>
    <row r="197" spans="1:23" ht="20.100000000000001" customHeight="1" x14ac:dyDescent="0.25">
      <c r="A197"/>
      <c r="B197"/>
      <c r="C197"/>
      <c r="D197"/>
      <c r="E197"/>
      <c r="F197"/>
      <c r="G197"/>
      <c r="H197"/>
      <c r="I197"/>
      <c r="J197"/>
      <c r="K197"/>
      <c r="L197"/>
      <c r="M197"/>
      <c r="N197"/>
    </row>
    <row r="198" spans="1:23" ht="20.100000000000001" customHeight="1" x14ac:dyDescent="0.25">
      <c r="A198"/>
      <c r="B198"/>
      <c r="C198"/>
      <c r="D198"/>
      <c r="E198"/>
      <c r="F198"/>
      <c r="G198"/>
      <c r="H198"/>
      <c r="I198"/>
      <c r="J198"/>
      <c r="K198"/>
      <c r="L198"/>
      <c r="M198"/>
      <c r="N198"/>
    </row>
    <row r="199" spans="1:23" ht="20.100000000000001" customHeight="1" x14ac:dyDescent="0.25">
      <c r="A199"/>
      <c r="B199"/>
      <c r="C199"/>
      <c r="D199"/>
      <c r="E199"/>
      <c r="F199"/>
      <c r="G199"/>
      <c r="H199"/>
      <c r="I199"/>
      <c r="J199"/>
      <c r="K199"/>
      <c r="L199"/>
      <c r="M199"/>
      <c r="N199"/>
    </row>
    <row r="200" spans="1:23" ht="20.100000000000001" customHeight="1" x14ac:dyDescent="0.25">
      <c r="A200"/>
      <c r="B200"/>
      <c r="C200"/>
      <c r="D200"/>
      <c r="E200"/>
      <c r="F200"/>
      <c r="G200"/>
      <c r="H200"/>
      <c r="I200"/>
      <c r="J200"/>
      <c r="K200"/>
      <c r="L200"/>
      <c r="M200"/>
      <c r="N200"/>
    </row>
    <row r="201" spans="1:23" ht="20.100000000000001" customHeight="1" x14ac:dyDescent="0.25">
      <c r="A201"/>
      <c r="B201"/>
      <c r="C201"/>
      <c r="D201"/>
      <c r="E201"/>
      <c r="F201"/>
      <c r="G201"/>
      <c r="H201"/>
      <c r="I201"/>
      <c r="J201"/>
      <c r="K201"/>
      <c r="L201"/>
      <c r="M201"/>
      <c r="N201"/>
    </row>
    <row r="202" spans="1:23" ht="20.100000000000001" customHeight="1" x14ac:dyDescent="0.25">
      <c r="A202"/>
      <c r="B202"/>
      <c r="C202"/>
      <c r="D202"/>
      <c r="E202"/>
      <c r="F202"/>
      <c r="G202"/>
      <c r="H202"/>
      <c r="I202"/>
      <c r="J202"/>
      <c r="K202"/>
      <c r="L202"/>
      <c r="M202"/>
      <c r="N202"/>
    </row>
    <row r="203" spans="1:23" ht="9.9499999999999993" customHeight="1" x14ac:dyDescent="0.25">
      <c r="A203"/>
      <c r="B203"/>
      <c r="C203"/>
      <c r="D203"/>
      <c r="E203"/>
      <c r="F203"/>
      <c r="G203"/>
      <c r="H203"/>
      <c r="I203"/>
      <c r="J203"/>
      <c r="K203"/>
      <c r="L203"/>
      <c r="M203"/>
      <c r="N203"/>
    </row>
    <row r="204" spans="1:23" ht="9.9499999999999993" customHeight="1" x14ac:dyDescent="0.25">
      <c r="A204"/>
      <c r="B204"/>
      <c r="C204"/>
      <c r="D204"/>
      <c r="E204"/>
      <c r="F204"/>
      <c r="G204"/>
      <c r="H204"/>
      <c r="I204"/>
      <c r="J204"/>
      <c r="K204"/>
      <c r="L204"/>
      <c r="M204"/>
      <c r="N204"/>
    </row>
    <row r="205" spans="1:23" s="120" customFormat="1" ht="30" customHeight="1" x14ac:dyDescent="0.3">
      <c r="A205"/>
      <c r="B205"/>
      <c r="C205"/>
      <c r="D205"/>
      <c r="E205"/>
      <c r="F205"/>
      <c r="G205"/>
      <c r="H205"/>
      <c r="I205"/>
      <c r="J205"/>
      <c r="K205"/>
      <c r="L205"/>
      <c r="M205"/>
      <c r="N205"/>
      <c r="R205" s="122"/>
      <c r="S205" s="122"/>
      <c r="T205" s="122"/>
      <c r="U205" s="122"/>
      <c r="V205" s="122"/>
      <c r="W205" s="122"/>
    </row>
    <row r="206" spans="1:23" s="120" customFormat="1" ht="30" customHeight="1" x14ac:dyDescent="0.3">
      <c r="A206"/>
      <c r="B206"/>
      <c r="C206"/>
      <c r="D206"/>
      <c r="E206"/>
      <c r="F206"/>
      <c r="G206"/>
      <c r="H206"/>
      <c r="I206"/>
      <c r="J206"/>
      <c r="K206"/>
      <c r="L206"/>
      <c r="M206"/>
      <c r="N206"/>
      <c r="R206" s="122"/>
      <c r="S206" s="122"/>
      <c r="T206" s="122"/>
      <c r="U206" s="122"/>
      <c r="V206" s="122"/>
      <c r="W206" s="122"/>
    </row>
    <row r="207" spans="1:23" s="120" customFormat="1" ht="20.100000000000001" customHeight="1" x14ac:dyDescent="0.3">
      <c r="A207"/>
      <c r="B207"/>
      <c r="C207"/>
      <c r="D207"/>
      <c r="E207"/>
      <c r="F207"/>
      <c r="G207"/>
      <c r="H207"/>
      <c r="I207"/>
      <c r="J207"/>
      <c r="K207"/>
      <c r="L207"/>
      <c r="M207"/>
      <c r="N207"/>
      <c r="R207" s="122"/>
      <c r="S207" s="122"/>
      <c r="T207" s="122"/>
      <c r="U207" s="122"/>
      <c r="V207" s="122"/>
      <c r="W207" s="122"/>
    </row>
    <row r="208" spans="1:23" s="120" customFormat="1" ht="20.100000000000001" customHeight="1" x14ac:dyDescent="0.3">
      <c r="A208"/>
      <c r="B208"/>
      <c r="C208"/>
      <c r="D208"/>
      <c r="E208"/>
      <c r="F208"/>
      <c r="G208"/>
      <c r="H208"/>
      <c r="I208"/>
      <c r="J208"/>
      <c r="K208"/>
      <c r="L208"/>
      <c r="M208"/>
      <c r="N208"/>
      <c r="R208" s="122"/>
      <c r="S208" s="122"/>
      <c r="T208" s="122"/>
      <c r="U208" s="122"/>
      <c r="V208" s="122"/>
      <c r="W208" s="122"/>
    </row>
    <row r="209" spans="1:23" s="120" customFormat="1" ht="20.100000000000001" customHeight="1" x14ac:dyDescent="0.3">
      <c r="A209"/>
      <c r="B209"/>
      <c r="C209"/>
      <c r="D209"/>
      <c r="E209"/>
      <c r="F209"/>
      <c r="G209"/>
      <c r="H209"/>
      <c r="I209"/>
      <c r="J209"/>
      <c r="K209"/>
      <c r="L209"/>
      <c r="M209"/>
      <c r="N209"/>
      <c r="R209" s="122"/>
      <c r="S209" s="122"/>
      <c r="T209" s="122"/>
      <c r="U209" s="122"/>
      <c r="V209" s="122"/>
      <c r="W209" s="122"/>
    </row>
    <row r="210" spans="1:23" s="120" customFormat="1" ht="20.100000000000001" customHeight="1" x14ac:dyDescent="0.3">
      <c r="A210"/>
      <c r="B210"/>
      <c r="C210"/>
      <c r="D210"/>
      <c r="E210"/>
      <c r="F210"/>
      <c r="G210"/>
      <c r="H210"/>
      <c r="I210"/>
      <c r="J210"/>
      <c r="K210"/>
      <c r="L210"/>
      <c r="M210"/>
      <c r="N210"/>
      <c r="R210" s="122"/>
      <c r="S210" s="122"/>
      <c r="T210" s="122"/>
      <c r="U210" s="122"/>
      <c r="V210" s="122"/>
      <c r="W210" s="122"/>
    </row>
    <row r="211" spans="1:23" ht="30" customHeight="1" x14ac:dyDescent="0.25">
      <c r="A211"/>
      <c r="B211"/>
      <c r="C211"/>
      <c r="D211"/>
      <c r="E211"/>
      <c r="F211"/>
      <c r="G211"/>
      <c r="H211"/>
      <c r="I211"/>
      <c r="J211"/>
      <c r="K211"/>
      <c r="L211"/>
      <c r="M211"/>
      <c r="N211"/>
    </row>
    <row r="212" spans="1:23" ht="20.100000000000001" customHeight="1" x14ac:dyDescent="0.25">
      <c r="A212"/>
      <c r="B212"/>
      <c r="C212"/>
      <c r="D212"/>
      <c r="E212"/>
      <c r="F212"/>
      <c r="G212"/>
      <c r="H212"/>
      <c r="I212"/>
      <c r="J212"/>
      <c r="K212"/>
      <c r="L212"/>
      <c r="M212"/>
      <c r="N212"/>
      <c r="P212" s="63"/>
      <c r="Q212" s="63"/>
      <c r="R212" s="63"/>
      <c r="S212" s="63"/>
      <c r="T212" s="63"/>
      <c r="U212" s="63"/>
    </row>
    <row r="213" spans="1:23" ht="4.5" customHeight="1" x14ac:dyDescent="0.25">
      <c r="A213"/>
      <c r="B213"/>
      <c r="C213"/>
      <c r="D213"/>
      <c r="E213"/>
      <c r="F213"/>
      <c r="G213"/>
      <c r="H213"/>
      <c r="I213"/>
      <c r="J213"/>
      <c r="K213"/>
      <c r="L213"/>
      <c r="M213"/>
      <c r="N213"/>
    </row>
    <row r="214" spans="1:23" ht="20.100000000000001" customHeight="1" x14ac:dyDescent="0.25">
      <c r="A214"/>
      <c r="B214"/>
      <c r="C214"/>
      <c r="D214"/>
      <c r="E214"/>
      <c r="F214"/>
      <c r="G214"/>
      <c r="H214"/>
      <c r="I214"/>
      <c r="J214"/>
      <c r="K214"/>
      <c r="L214"/>
      <c r="M214"/>
      <c r="N214"/>
    </row>
    <row r="215" spans="1:23" ht="4.5" customHeight="1" x14ac:dyDescent="0.25">
      <c r="A215"/>
      <c r="B215"/>
      <c r="C215"/>
      <c r="D215"/>
      <c r="E215"/>
      <c r="F215"/>
      <c r="G215"/>
      <c r="H215"/>
      <c r="I215"/>
      <c r="J215"/>
      <c r="K215"/>
      <c r="L215"/>
      <c r="M215"/>
      <c r="N215"/>
    </row>
    <row r="216" spans="1:23" ht="20.100000000000001" customHeight="1" x14ac:dyDescent="0.25">
      <c r="A216"/>
      <c r="B216"/>
      <c r="C216"/>
      <c r="D216"/>
      <c r="E216"/>
      <c r="F216"/>
      <c r="G216"/>
      <c r="H216"/>
      <c r="I216"/>
      <c r="J216"/>
      <c r="K216"/>
      <c r="L216"/>
      <c r="M216"/>
      <c r="N216"/>
    </row>
    <row r="217" spans="1:23" ht="20.100000000000001" customHeight="1" x14ac:dyDescent="0.25">
      <c r="A217"/>
      <c r="B217"/>
      <c r="C217"/>
      <c r="D217"/>
      <c r="E217"/>
      <c r="F217"/>
      <c r="G217"/>
      <c r="H217"/>
      <c r="I217"/>
      <c r="J217"/>
      <c r="K217"/>
      <c r="L217"/>
      <c r="M217"/>
      <c r="N217"/>
    </row>
    <row r="218" spans="1:23" ht="15.95" customHeight="1" x14ac:dyDescent="0.25">
      <c r="A218"/>
      <c r="B218"/>
      <c r="C218"/>
      <c r="D218"/>
      <c r="E218"/>
      <c r="F218"/>
      <c r="G218"/>
      <c r="H218"/>
      <c r="I218"/>
      <c r="J218"/>
      <c r="K218"/>
      <c r="L218"/>
      <c r="M218"/>
      <c r="N218"/>
    </row>
    <row r="219" spans="1:23" ht="30" customHeight="1" x14ac:dyDescent="0.25">
      <c r="A219"/>
      <c r="B219"/>
      <c r="C219"/>
      <c r="D219"/>
      <c r="E219"/>
      <c r="F219"/>
      <c r="G219"/>
      <c r="H219"/>
      <c r="I219"/>
      <c r="J219"/>
      <c r="K219"/>
      <c r="L219"/>
      <c r="M219"/>
      <c r="N219"/>
    </row>
    <row r="220" spans="1:23" ht="20.100000000000001" customHeight="1" x14ac:dyDescent="0.25">
      <c r="A220"/>
      <c r="B220"/>
      <c r="C220"/>
      <c r="D220"/>
      <c r="E220"/>
      <c r="F220"/>
      <c r="G220"/>
      <c r="H220"/>
      <c r="I220"/>
      <c r="J220"/>
      <c r="K220"/>
      <c r="L220"/>
      <c r="M220"/>
      <c r="N220"/>
    </row>
    <row r="221" spans="1:23" ht="20.100000000000001" customHeight="1" x14ac:dyDescent="0.25">
      <c r="A221"/>
      <c r="B221"/>
      <c r="C221"/>
      <c r="D221"/>
      <c r="E221"/>
      <c r="F221"/>
      <c r="G221"/>
      <c r="H221"/>
      <c r="I221"/>
      <c r="J221"/>
      <c r="K221"/>
      <c r="L221"/>
      <c r="M221"/>
      <c r="N221"/>
    </row>
    <row r="222" spans="1:23" s="7" customFormat="1" ht="9.9499999999999993" customHeight="1" x14ac:dyDescent="0.25">
      <c r="A222"/>
      <c r="B222"/>
      <c r="C222"/>
      <c r="D222"/>
      <c r="E222"/>
      <c r="F222"/>
      <c r="G222"/>
      <c r="H222"/>
      <c r="I222"/>
      <c r="J222"/>
      <c r="K222"/>
      <c r="L222"/>
      <c r="M222"/>
      <c r="N222"/>
    </row>
    <row r="223" spans="1:23" s="7" customFormat="1" ht="9.9499999999999993" customHeight="1" x14ac:dyDescent="0.25">
      <c r="A223"/>
      <c r="B223"/>
      <c r="C223"/>
      <c r="D223"/>
      <c r="E223"/>
      <c r="F223"/>
      <c r="G223"/>
      <c r="H223"/>
      <c r="I223"/>
      <c r="J223"/>
      <c r="K223"/>
      <c r="L223"/>
      <c r="M223"/>
      <c r="N223"/>
    </row>
    <row r="224" spans="1:23" s="7" customFormat="1" ht="20.100000000000001" customHeight="1" x14ac:dyDescent="0.25">
      <c r="A224"/>
      <c r="B224"/>
      <c r="C224"/>
      <c r="D224"/>
      <c r="E224"/>
      <c r="F224"/>
      <c r="G224"/>
      <c r="H224"/>
      <c r="I224"/>
      <c r="J224"/>
      <c r="K224"/>
      <c r="L224"/>
      <c r="M224"/>
      <c r="N224"/>
      <c r="O224" s="31"/>
    </row>
    <row r="225" spans="1:15" s="7" customFormat="1" ht="20.100000000000001" customHeight="1" x14ac:dyDescent="0.25">
      <c r="A225"/>
      <c r="B225"/>
      <c r="C225"/>
      <c r="D225"/>
      <c r="E225"/>
      <c r="F225"/>
      <c r="G225"/>
      <c r="H225"/>
      <c r="I225"/>
      <c r="J225"/>
      <c r="K225"/>
      <c r="L225"/>
      <c r="M225"/>
      <c r="N225"/>
      <c r="O225" s="31"/>
    </row>
    <row r="226" spans="1:15" s="7" customFormat="1" ht="9.9499999999999993" customHeight="1" x14ac:dyDescent="0.25">
      <c r="A226"/>
      <c r="B226"/>
      <c r="C226"/>
      <c r="D226"/>
      <c r="E226"/>
      <c r="F226"/>
      <c r="G226"/>
      <c r="H226"/>
      <c r="I226"/>
      <c r="J226"/>
      <c r="K226"/>
      <c r="L226"/>
      <c r="M226"/>
      <c r="N226"/>
    </row>
    <row r="227" spans="1:15" ht="20.100000000000001" customHeight="1" x14ac:dyDescent="0.25">
      <c r="A227"/>
      <c r="B227"/>
      <c r="C227"/>
      <c r="D227"/>
      <c r="E227"/>
      <c r="F227"/>
      <c r="G227"/>
      <c r="H227"/>
      <c r="I227"/>
      <c r="J227"/>
      <c r="K227"/>
      <c r="L227"/>
      <c r="M227"/>
      <c r="N227"/>
    </row>
    <row r="228" spans="1:15" ht="20.100000000000001" customHeight="1" x14ac:dyDescent="0.25">
      <c r="A228"/>
      <c r="B228"/>
      <c r="C228"/>
      <c r="D228"/>
      <c r="E228"/>
      <c r="F228"/>
      <c r="G228"/>
      <c r="H228"/>
      <c r="I228"/>
      <c r="J228"/>
      <c r="K228"/>
      <c r="L228"/>
      <c r="M228"/>
      <c r="N228"/>
    </row>
    <row r="229" spans="1:15" ht="15.95" customHeight="1" x14ac:dyDescent="0.25">
      <c r="A229"/>
      <c r="B229"/>
      <c r="C229"/>
      <c r="D229"/>
      <c r="E229"/>
      <c r="F229"/>
      <c r="G229"/>
      <c r="H229"/>
      <c r="I229"/>
      <c r="J229"/>
      <c r="K229"/>
      <c r="L229"/>
      <c r="M229"/>
      <c r="N229"/>
    </row>
    <row r="230" spans="1:15" ht="15.95" customHeight="1" x14ac:dyDescent="0.25">
      <c r="A230"/>
      <c r="B230"/>
      <c r="C230"/>
      <c r="D230"/>
      <c r="E230"/>
      <c r="F230"/>
      <c r="G230"/>
      <c r="H230"/>
      <c r="I230"/>
      <c r="J230"/>
      <c r="K230"/>
      <c r="L230"/>
      <c r="M230"/>
      <c r="N230"/>
    </row>
    <row r="231" spans="1:15" ht="15.95" customHeight="1" x14ac:dyDescent="0.25">
      <c r="A231"/>
      <c r="B231"/>
      <c r="C231"/>
      <c r="D231"/>
      <c r="E231"/>
      <c r="F231"/>
      <c r="G231"/>
      <c r="H231"/>
      <c r="I231"/>
      <c r="J231"/>
      <c r="K231"/>
      <c r="L231"/>
      <c r="M231"/>
      <c r="N231"/>
    </row>
    <row r="232" spans="1:15" ht="15.95" customHeight="1" x14ac:dyDescent="0.25">
      <c r="A232"/>
      <c r="B232"/>
      <c r="C232"/>
      <c r="D232"/>
      <c r="E232"/>
      <c r="F232"/>
      <c r="G232"/>
      <c r="H232"/>
      <c r="I232"/>
      <c r="J232"/>
      <c r="K232"/>
      <c r="L232"/>
      <c r="M232"/>
      <c r="N232"/>
    </row>
    <row r="233" spans="1:15" ht="15.95" customHeight="1" x14ac:dyDescent="0.25">
      <c r="A233"/>
      <c r="B233"/>
      <c r="C233"/>
      <c r="D233"/>
      <c r="E233"/>
      <c r="F233"/>
      <c r="G233"/>
      <c r="H233"/>
      <c r="I233"/>
      <c r="J233"/>
      <c r="K233"/>
      <c r="L233"/>
      <c r="M233"/>
      <c r="N233"/>
    </row>
    <row r="234" spans="1:15" ht="15.95" customHeight="1" x14ac:dyDescent="0.25">
      <c r="A234"/>
      <c r="B234"/>
      <c r="C234"/>
      <c r="D234"/>
      <c r="E234"/>
      <c r="F234"/>
      <c r="G234"/>
      <c r="H234"/>
      <c r="I234"/>
      <c r="J234"/>
      <c r="K234"/>
      <c r="L234"/>
      <c r="M234"/>
      <c r="N234"/>
    </row>
    <row r="235" spans="1:15" ht="15.95" customHeight="1" x14ac:dyDescent="0.25">
      <c r="A235"/>
      <c r="B235"/>
      <c r="C235"/>
      <c r="D235"/>
      <c r="E235"/>
      <c r="F235"/>
      <c r="G235"/>
      <c r="H235"/>
      <c r="I235"/>
      <c r="J235"/>
      <c r="K235"/>
      <c r="L235"/>
      <c r="M235"/>
      <c r="N235"/>
    </row>
    <row r="236" spans="1:15" ht="15.95" customHeight="1" x14ac:dyDescent="0.25">
      <c r="A236"/>
      <c r="B236"/>
      <c r="C236"/>
      <c r="D236"/>
      <c r="E236"/>
      <c r="F236"/>
      <c r="G236"/>
      <c r="H236"/>
      <c r="I236"/>
      <c r="J236"/>
      <c r="K236"/>
      <c r="L236"/>
      <c r="M236"/>
      <c r="N236"/>
    </row>
    <row r="237" spans="1:15" ht="15.95" customHeight="1" x14ac:dyDescent="0.25">
      <c r="A237"/>
      <c r="B237"/>
      <c r="C237"/>
      <c r="D237"/>
      <c r="E237"/>
      <c r="F237"/>
      <c r="G237"/>
      <c r="H237"/>
      <c r="I237"/>
      <c r="J237"/>
      <c r="K237"/>
      <c r="L237"/>
      <c r="M237"/>
      <c r="N237"/>
    </row>
    <row r="238" spans="1:15" ht="15.95" customHeight="1" x14ac:dyDescent="0.25">
      <c r="A238"/>
      <c r="B238"/>
      <c r="C238"/>
      <c r="D238"/>
      <c r="E238"/>
      <c r="F238"/>
      <c r="G238"/>
      <c r="H238"/>
      <c r="I238"/>
      <c r="J238"/>
      <c r="K238"/>
      <c r="L238"/>
      <c r="M238"/>
      <c r="N238"/>
    </row>
    <row r="239" spans="1:15" ht="15.95" customHeight="1" x14ac:dyDescent="0.25">
      <c r="A239"/>
      <c r="B239"/>
      <c r="C239"/>
      <c r="D239"/>
      <c r="E239"/>
      <c r="F239"/>
      <c r="G239"/>
      <c r="H239"/>
      <c r="I239"/>
      <c r="J239"/>
      <c r="K239"/>
      <c r="L239"/>
      <c r="M239"/>
      <c r="N239"/>
    </row>
    <row r="240" spans="1:15" ht="15.95" customHeight="1" x14ac:dyDescent="0.25">
      <c r="A240"/>
      <c r="B240"/>
      <c r="C240"/>
      <c r="D240"/>
      <c r="E240"/>
      <c r="F240"/>
      <c r="G240"/>
      <c r="H240"/>
      <c r="I240"/>
      <c r="J240"/>
      <c r="K240"/>
      <c r="L240"/>
      <c r="M240"/>
      <c r="N240"/>
    </row>
    <row r="241" spans="1:14" ht="15.95" customHeight="1" x14ac:dyDescent="0.25">
      <c r="A241"/>
      <c r="B241"/>
      <c r="C241"/>
      <c r="D241"/>
      <c r="E241"/>
      <c r="F241"/>
      <c r="G241"/>
      <c r="H241"/>
      <c r="I241"/>
      <c r="J241"/>
      <c r="K241"/>
      <c r="L241"/>
      <c r="M241"/>
      <c r="N241"/>
    </row>
    <row r="242" spans="1:14" ht="15.95" customHeight="1" x14ac:dyDescent="0.25">
      <c r="A242"/>
      <c r="B242"/>
      <c r="C242"/>
      <c r="D242"/>
      <c r="E242"/>
      <c r="F242"/>
      <c r="G242"/>
      <c r="H242"/>
      <c r="I242"/>
      <c r="J242"/>
      <c r="K242"/>
      <c r="L242"/>
      <c r="M242"/>
      <c r="N242"/>
    </row>
    <row r="243" spans="1:14" ht="15.95" customHeight="1" x14ac:dyDescent="0.25">
      <c r="A243"/>
      <c r="B243"/>
      <c r="C243"/>
      <c r="D243"/>
      <c r="E243"/>
      <c r="F243"/>
      <c r="G243"/>
      <c r="H243"/>
      <c r="I243"/>
      <c r="J243"/>
      <c r="K243"/>
      <c r="L243"/>
      <c r="M243"/>
      <c r="N243"/>
    </row>
    <row r="244" spans="1:14" ht="15.95" customHeight="1" x14ac:dyDescent="0.25">
      <c r="A244"/>
      <c r="B244"/>
      <c r="C244"/>
      <c r="D244"/>
      <c r="E244"/>
      <c r="F244"/>
      <c r="G244"/>
      <c r="H244"/>
      <c r="I244"/>
      <c r="J244"/>
      <c r="K244"/>
      <c r="L244"/>
      <c r="M244"/>
      <c r="N244"/>
    </row>
    <row r="245" spans="1:14" ht="15.95" customHeight="1" x14ac:dyDescent="0.25">
      <c r="A245"/>
      <c r="B245"/>
      <c r="C245"/>
      <c r="D245"/>
      <c r="E245"/>
      <c r="F245"/>
      <c r="G245"/>
      <c r="H245"/>
      <c r="I245"/>
      <c r="J245"/>
      <c r="K245"/>
      <c r="L245"/>
      <c r="M245"/>
      <c r="N245"/>
    </row>
    <row r="246" spans="1:14" ht="15.95" customHeight="1" x14ac:dyDescent="0.25">
      <c r="A246"/>
      <c r="B246"/>
      <c r="C246"/>
      <c r="D246"/>
      <c r="E246"/>
      <c r="F246"/>
      <c r="G246"/>
      <c r="H246"/>
      <c r="I246"/>
      <c r="J246"/>
      <c r="K246"/>
      <c r="L246"/>
      <c r="M246"/>
      <c r="N246"/>
    </row>
    <row r="247" spans="1:14" ht="15.95" customHeight="1" x14ac:dyDescent="0.25">
      <c r="A247"/>
      <c r="B247"/>
      <c r="C247"/>
      <c r="D247"/>
      <c r="E247"/>
      <c r="F247"/>
      <c r="G247"/>
      <c r="H247"/>
      <c r="I247"/>
      <c r="J247"/>
      <c r="K247"/>
      <c r="L247"/>
      <c r="M247"/>
      <c r="N247"/>
    </row>
    <row r="248" spans="1:14" ht="15.95" customHeight="1" x14ac:dyDescent="0.25">
      <c r="A248"/>
      <c r="B248"/>
      <c r="C248"/>
      <c r="D248"/>
      <c r="E248"/>
      <c r="F248"/>
      <c r="G248"/>
      <c r="H248"/>
      <c r="I248"/>
      <c r="J248"/>
      <c r="K248"/>
      <c r="L248"/>
      <c r="M248"/>
      <c r="N248"/>
    </row>
    <row r="249" spans="1:14" ht="15.95" customHeight="1" x14ac:dyDescent="0.25">
      <c r="A249"/>
      <c r="B249"/>
      <c r="C249"/>
      <c r="D249"/>
      <c r="E249"/>
      <c r="F249"/>
      <c r="G249"/>
      <c r="H249"/>
      <c r="I249"/>
      <c r="J249"/>
      <c r="K249"/>
      <c r="L249"/>
      <c r="M249"/>
      <c r="N249"/>
    </row>
    <row r="250" spans="1:14" ht="15.95" customHeight="1" x14ac:dyDescent="0.25">
      <c r="A250"/>
      <c r="B250"/>
      <c r="C250"/>
      <c r="D250"/>
      <c r="E250"/>
      <c r="F250"/>
      <c r="G250"/>
      <c r="H250"/>
      <c r="I250"/>
      <c r="J250"/>
      <c r="K250"/>
      <c r="L250"/>
      <c r="M250"/>
      <c r="N250"/>
    </row>
    <row r="251" spans="1:14" ht="15.95" customHeight="1" x14ac:dyDescent="0.25">
      <c r="A251"/>
      <c r="B251"/>
      <c r="C251"/>
      <c r="D251"/>
      <c r="E251"/>
      <c r="F251"/>
      <c r="G251"/>
      <c r="H251"/>
      <c r="I251"/>
      <c r="J251"/>
      <c r="K251"/>
      <c r="L251"/>
      <c r="M251"/>
      <c r="N251"/>
    </row>
    <row r="252" spans="1:14" ht="15.95" customHeight="1" x14ac:dyDescent="0.25">
      <c r="A252"/>
      <c r="B252"/>
      <c r="C252"/>
      <c r="D252"/>
      <c r="E252"/>
      <c r="F252"/>
      <c r="G252"/>
      <c r="H252"/>
      <c r="I252"/>
      <c r="J252"/>
      <c r="K252"/>
      <c r="L252"/>
      <c r="M252"/>
      <c r="N252"/>
    </row>
    <row r="253" spans="1:14" ht="15.95" customHeight="1" x14ac:dyDescent="0.25">
      <c r="A253"/>
      <c r="B253"/>
      <c r="C253"/>
      <c r="D253"/>
      <c r="E253"/>
      <c r="F253"/>
      <c r="G253"/>
      <c r="H253"/>
      <c r="I253"/>
      <c r="J253"/>
      <c r="K253"/>
      <c r="L253"/>
      <c r="M253"/>
      <c r="N253"/>
    </row>
    <row r="254" spans="1:14" ht="15.95" customHeight="1" x14ac:dyDescent="0.25">
      <c r="A254"/>
      <c r="B254"/>
      <c r="C254"/>
      <c r="D254"/>
      <c r="E254"/>
      <c r="F254"/>
      <c r="G254"/>
      <c r="H254"/>
      <c r="I254"/>
      <c r="J254"/>
      <c r="K254"/>
      <c r="L254"/>
      <c r="M254"/>
      <c r="N254"/>
    </row>
    <row r="255" spans="1:14" ht="15.95" customHeight="1" x14ac:dyDescent="0.25">
      <c r="A255"/>
      <c r="B255"/>
      <c r="C255"/>
      <c r="D255"/>
      <c r="E255"/>
      <c r="F255"/>
      <c r="G255"/>
      <c r="H255"/>
      <c r="I255"/>
      <c r="J255"/>
      <c r="K255"/>
      <c r="L255"/>
      <c r="M255"/>
      <c r="N255"/>
    </row>
    <row r="256" spans="1:14" ht="15.95" customHeight="1" x14ac:dyDescent="0.25">
      <c r="A256"/>
      <c r="B256"/>
      <c r="C256"/>
      <c r="D256"/>
      <c r="E256"/>
      <c r="F256"/>
      <c r="G256"/>
      <c r="H256"/>
      <c r="I256"/>
      <c r="J256"/>
      <c r="K256"/>
      <c r="L256"/>
      <c r="M256"/>
      <c r="N256"/>
    </row>
    <row r="257" spans="1:14" ht="15.95" customHeight="1" x14ac:dyDescent="0.25">
      <c r="A257"/>
      <c r="B257"/>
      <c r="C257"/>
      <c r="D257"/>
      <c r="E257"/>
      <c r="F257"/>
      <c r="G257"/>
      <c r="H257"/>
      <c r="I257"/>
      <c r="J257"/>
      <c r="K257"/>
      <c r="L257"/>
      <c r="M257"/>
      <c r="N257"/>
    </row>
    <row r="258" spans="1:14" ht="15.95" customHeight="1" x14ac:dyDescent="0.25">
      <c r="A258"/>
      <c r="B258"/>
      <c r="C258"/>
      <c r="D258"/>
      <c r="E258"/>
      <c r="F258"/>
      <c r="G258"/>
      <c r="H258"/>
      <c r="I258"/>
      <c r="J258"/>
      <c r="K258"/>
      <c r="L258"/>
      <c r="M258"/>
      <c r="N258"/>
    </row>
    <row r="259" spans="1:14" ht="15.95" customHeight="1" x14ac:dyDescent="0.25">
      <c r="A259"/>
      <c r="B259"/>
      <c r="C259"/>
      <c r="D259"/>
      <c r="E259"/>
      <c r="F259"/>
      <c r="G259"/>
      <c r="H259"/>
      <c r="I259"/>
      <c r="J259"/>
      <c r="K259"/>
      <c r="L259"/>
      <c r="M259"/>
      <c r="N259"/>
    </row>
    <row r="260" spans="1:14" ht="15.95" customHeight="1" x14ac:dyDescent="0.25">
      <c r="A260"/>
      <c r="B260"/>
      <c r="C260"/>
      <c r="D260"/>
      <c r="E260"/>
      <c r="F260"/>
      <c r="G260"/>
      <c r="H260"/>
      <c r="I260"/>
      <c r="J260"/>
      <c r="K260"/>
      <c r="L260"/>
      <c r="M260"/>
      <c r="N260"/>
    </row>
    <row r="261" spans="1:14" ht="15.95" customHeight="1" x14ac:dyDescent="0.25">
      <c r="A261"/>
      <c r="B261"/>
      <c r="C261"/>
      <c r="D261"/>
      <c r="E261"/>
      <c r="F261"/>
      <c r="G261"/>
      <c r="H261"/>
      <c r="I261"/>
      <c r="J261"/>
      <c r="K261"/>
      <c r="L261"/>
      <c r="M261"/>
      <c r="N261"/>
    </row>
    <row r="262" spans="1:14" ht="15.95" customHeight="1" x14ac:dyDescent="0.25">
      <c r="A262"/>
      <c r="B262"/>
      <c r="C262"/>
      <c r="D262"/>
      <c r="E262"/>
      <c r="F262"/>
      <c r="G262"/>
      <c r="H262"/>
      <c r="I262"/>
      <c r="J262"/>
      <c r="K262"/>
      <c r="L262"/>
      <c r="M262"/>
      <c r="N262"/>
    </row>
    <row r="263" spans="1:14" ht="15.95" customHeight="1" x14ac:dyDescent="0.25">
      <c r="A263"/>
      <c r="B263"/>
      <c r="C263"/>
      <c r="D263"/>
      <c r="E263"/>
      <c r="F263"/>
      <c r="G263"/>
      <c r="H263"/>
      <c r="I263"/>
      <c r="J263"/>
      <c r="K263"/>
      <c r="L263"/>
      <c r="M263"/>
      <c r="N263"/>
    </row>
    <row r="264" spans="1:14" ht="15.95" customHeight="1" x14ac:dyDescent="0.25">
      <c r="A264"/>
      <c r="B264"/>
      <c r="C264"/>
      <c r="D264"/>
      <c r="E264"/>
      <c r="F264"/>
      <c r="G264"/>
      <c r="H264"/>
      <c r="I264"/>
      <c r="J264"/>
      <c r="K264"/>
      <c r="L264"/>
      <c r="M264"/>
      <c r="N264"/>
    </row>
    <row r="265" spans="1:14" ht="15.95" customHeight="1" x14ac:dyDescent="0.25">
      <c r="A265"/>
      <c r="B265"/>
      <c r="C265"/>
      <c r="D265"/>
      <c r="E265"/>
      <c r="F265"/>
      <c r="G265"/>
      <c r="H265"/>
      <c r="I265"/>
      <c r="J265"/>
      <c r="K265"/>
      <c r="L265"/>
      <c r="M265"/>
      <c r="N265"/>
    </row>
    <row r="266" spans="1:14" ht="15.95" customHeight="1" x14ac:dyDescent="0.25">
      <c r="A266"/>
      <c r="B266"/>
      <c r="C266"/>
      <c r="D266"/>
      <c r="E266"/>
      <c r="F266"/>
      <c r="G266"/>
      <c r="H266"/>
      <c r="I266"/>
      <c r="J266"/>
      <c r="K266"/>
      <c r="L266"/>
      <c r="M266"/>
      <c r="N266"/>
    </row>
    <row r="267" spans="1:14" ht="15.95" customHeight="1" x14ac:dyDescent="0.25">
      <c r="A267"/>
      <c r="B267"/>
      <c r="C267"/>
      <c r="D267"/>
      <c r="E267"/>
      <c r="F267"/>
      <c r="G267"/>
      <c r="H267"/>
      <c r="I267"/>
      <c r="J267"/>
      <c r="K267"/>
      <c r="L267"/>
      <c r="M267"/>
      <c r="N267"/>
    </row>
    <row r="268" spans="1:14" ht="15.95" customHeight="1" x14ac:dyDescent="0.25">
      <c r="A268"/>
      <c r="B268"/>
      <c r="C268"/>
      <c r="D268"/>
      <c r="E268"/>
      <c r="F268"/>
      <c r="G268"/>
      <c r="H268"/>
      <c r="I268"/>
      <c r="J268"/>
      <c r="K268"/>
      <c r="L268"/>
      <c r="M268"/>
      <c r="N268"/>
    </row>
    <row r="269" spans="1:14" ht="15.95" customHeight="1" x14ac:dyDescent="0.25">
      <c r="A269"/>
      <c r="B269"/>
      <c r="C269"/>
      <c r="D269"/>
      <c r="E269"/>
      <c r="F269"/>
      <c r="G269"/>
      <c r="H269"/>
      <c r="I269"/>
      <c r="J269"/>
      <c r="K269"/>
      <c r="L269"/>
      <c r="M269"/>
      <c r="N269"/>
    </row>
    <row r="270" spans="1:14" ht="15.95" customHeight="1" x14ac:dyDescent="0.25">
      <c r="A270"/>
      <c r="B270"/>
      <c r="C270"/>
      <c r="D270"/>
      <c r="E270"/>
      <c r="F270"/>
      <c r="G270"/>
      <c r="H270"/>
      <c r="I270"/>
      <c r="J270"/>
      <c r="K270"/>
      <c r="L270"/>
      <c r="M270"/>
      <c r="N270"/>
    </row>
    <row r="271" spans="1:14" ht="15.95" customHeight="1" x14ac:dyDescent="0.25">
      <c r="A271"/>
      <c r="B271"/>
      <c r="C271"/>
      <c r="D271"/>
      <c r="E271"/>
      <c r="F271"/>
      <c r="G271"/>
      <c r="H271"/>
      <c r="I271"/>
      <c r="J271"/>
      <c r="K271"/>
      <c r="L271"/>
      <c r="M271"/>
      <c r="N271"/>
    </row>
    <row r="272" spans="1:14" ht="15.95" customHeight="1" x14ac:dyDescent="0.25">
      <c r="A272"/>
      <c r="B272"/>
      <c r="C272"/>
      <c r="D272"/>
      <c r="E272"/>
      <c r="F272"/>
      <c r="G272"/>
      <c r="H272"/>
      <c r="I272"/>
      <c r="J272"/>
      <c r="K272"/>
      <c r="L272"/>
      <c r="M272"/>
      <c r="N272"/>
    </row>
    <row r="273" spans="1:14" ht="15.95" customHeight="1" x14ac:dyDescent="0.25">
      <c r="A273"/>
      <c r="B273"/>
      <c r="C273"/>
      <c r="D273"/>
      <c r="E273"/>
      <c r="F273"/>
      <c r="G273"/>
      <c r="H273"/>
      <c r="I273"/>
      <c r="J273"/>
      <c r="K273"/>
      <c r="L273"/>
      <c r="M273"/>
      <c r="N273"/>
    </row>
    <row r="274" spans="1:14" ht="15.95" customHeight="1" x14ac:dyDescent="0.25">
      <c r="A274"/>
      <c r="B274"/>
      <c r="C274"/>
      <c r="D274"/>
      <c r="E274"/>
      <c r="F274"/>
      <c r="G274"/>
      <c r="H274"/>
      <c r="I274"/>
      <c r="J274"/>
      <c r="K274"/>
      <c r="L274"/>
      <c r="M274"/>
      <c r="N274"/>
    </row>
    <row r="275" spans="1:14" ht="15.95" customHeight="1" x14ac:dyDescent="0.25">
      <c r="A275"/>
      <c r="B275"/>
      <c r="C275"/>
      <c r="D275"/>
      <c r="E275"/>
      <c r="F275"/>
      <c r="G275"/>
      <c r="H275"/>
      <c r="I275"/>
      <c r="J275"/>
      <c r="K275"/>
      <c r="L275"/>
      <c r="M275"/>
      <c r="N275"/>
    </row>
    <row r="276" spans="1:14" ht="15.95" customHeight="1" x14ac:dyDescent="0.25">
      <c r="A276"/>
      <c r="B276"/>
      <c r="C276"/>
      <c r="D276"/>
      <c r="E276"/>
      <c r="F276"/>
      <c r="G276"/>
      <c r="H276"/>
      <c r="I276"/>
      <c r="J276"/>
      <c r="K276"/>
      <c r="L276"/>
      <c r="M276"/>
      <c r="N276"/>
    </row>
    <row r="277" spans="1:14" ht="15.95" customHeight="1" x14ac:dyDescent="0.25">
      <c r="A277"/>
      <c r="B277"/>
      <c r="C277"/>
      <c r="D277"/>
      <c r="E277"/>
      <c r="F277"/>
      <c r="G277"/>
      <c r="H277"/>
      <c r="I277"/>
      <c r="J277"/>
      <c r="K277"/>
      <c r="L277"/>
      <c r="M277"/>
      <c r="N277"/>
    </row>
    <row r="278" spans="1:14" ht="15.95" customHeight="1" x14ac:dyDescent="0.25">
      <c r="A278"/>
      <c r="B278"/>
      <c r="C278"/>
      <c r="D278"/>
      <c r="E278"/>
      <c r="F278"/>
      <c r="G278"/>
      <c r="H278"/>
      <c r="I278"/>
      <c r="J278"/>
      <c r="K278"/>
      <c r="L278"/>
      <c r="M278"/>
      <c r="N278"/>
    </row>
    <row r="279" spans="1:14" ht="15.95" customHeight="1" x14ac:dyDescent="0.25">
      <c r="A279"/>
      <c r="B279"/>
      <c r="C279"/>
      <c r="D279"/>
      <c r="E279"/>
      <c r="F279"/>
      <c r="G279"/>
      <c r="H279"/>
      <c r="I279"/>
      <c r="J279"/>
      <c r="K279"/>
      <c r="L279"/>
      <c r="M279"/>
      <c r="N279"/>
    </row>
    <row r="280" spans="1:14" ht="15.95" customHeight="1" x14ac:dyDescent="0.25">
      <c r="A280"/>
      <c r="B280"/>
      <c r="C280"/>
      <c r="D280"/>
      <c r="E280"/>
      <c r="F280"/>
      <c r="G280"/>
      <c r="H280"/>
      <c r="I280"/>
      <c r="J280"/>
      <c r="K280"/>
      <c r="L280"/>
      <c r="M280"/>
      <c r="N280"/>
    </row>
    <row r="281" spans="1:14" ht="15.95" customHeight="1" x14ac:dyDescent="0.25">
      <c r="A281"/>
      <c r="B281"/>
      <c r="C281"/>
      <c r="D281"/>
      <c r="E281"/>
      <c r="F281"/>
      <c r="G281"/>
      <c r="H281"/>
      <c r="I281"/>
      <c r="J281"/>
      <c r="K281"/>
      <c r="L281"/>
      <c r="M281"/>
      <c r="N281"/>
    </row>
  </sheetData>
  <sheetProtection algorithmName="SHA-512" hashValue="gO0p2laHe4b2yq37ci6MBJ+reY8niMEUxCAn1i735yCuTym+aZunSDVPZvAs7u5zuIdcXXZaUFGAq+PHDDaUDA==" saltValue="+AVhrxb3f9YoCaH8PBxCjA==" spinCount="100000" sheet="1" objects="1" scenarios="1"/>
  <dataConsolidate/>
  <mergeCells count="161">
    <mergeCell ref="B80:M83"/>
    <mergeCell ref="B94:M97"/>
    <mergeCell ref="B152:M153"/>
    <mergeCell ref="B148:D148"/>
    <mergeCell ref="E148:G148"/>
    <mergeCell ref="H148:J148"/>
    <mergeCell ref="E111:F111"/>
    <mergeCell ref="H111:I111"/>
    <mergeCell ref="K111:L111"/>
    <mergeCell ref="A124:N124"/>
    <mergeCell ref="I127:J127"/>
    <mergeCell ref="B150:D150"/>
    <mergeCell ref="E150:G150"/>
    <mergeCell ref="H150:J150"/>
    <mergeCell ref="K150:M150"/>
    <mergeCell ref="A146:N146"/>
    <mergeCell ref="C131:D131"/>
    <mergeCell ref="F130:G130"/>
    <mergeCell ref="F131:G131"/>
    <mergeCell ref="I130:J130"/>
    <mergeCell ref="I131:J131"/>
    <mergeCell ref="L130:M130"/>
    <mergeCell ref="L131:M131"/>
    <mergeCell ref="F127:G127"/>
    <mergeCell ref="E78:F78"/>
    <mergeCell ref="H78:I78"/>
    <mergeCell ref="K78:L78"/>
    <mergeCell ref="F31:H31"/>
    <mergeCell ref="J31:L31"/>
    <mergeCell ref="F30:H30"/>
    <mergeCell ref="J29:L29"/>
    <mergeCell ref="B52:M55"/>
    <mergeCell ref="B59:M62"/>
    <mergeCell ref="B66:M69"/>
    <mergeCell ref="B63:J63"/>
    <mergeCell ref="B71:C71"/>
    <mergeCell ref="H57:I57"/>
    <mergeCell ref="K57:L57"/>
    <mergeCell ref="E64:F64"/>
    <mergeCell ref="H64:I64"/>
    <mergeCell ref="K64:L64"/>
    <mergeCell ref="E71:F71"/>
    <mergeCell ref="H71:I71"/>
    <mergeCell ref="K71:L71"/>
    <mergeCell ref="A49:N49"/>
    <mergeCell ref="B45:D45"/>
    <mergeCell ref="B46:D46"/>
    <mergeCell ref="F45:H45"/>
    <mergeCell ref="F44:H44"/>
    <mergeCell ref="B43:D43"/>
    <mergeCell ref="F38:L38"/>
    <mergeCell ref="F39:L39"/>
    <mergeCell ref="E35:F35"/>
    <mergeCell ref="E36:F36"/>
    <mergeCell ref="K35:L35"/>
    <mergeCell ref="K36:L36"/>
    <mergeCell ref="H35:J35"/>
    <mergeCell ref="H36:J36"/>
    <mergeCell ref="B38:D38"/>
    <mergeCell ref="B35:D35"/>
    <mergeCell ref="B36:D36"/>
    <mergeCell ref="J43:L43"/>
    <mergeCell ref="F43:H43"/>
    <mergeCell ref="F40:L40"/>
    <mergeCell ref="F41:L41"/>
    <mergeCell ref="B39:D39"/>
    <mergeCell ref="B44:D44"/>
    <mergeCell ref="B6:M6"/>
    <mergeCell ref="A11:N11"/>
    <mergeCell ref="B7:M7"/>
    <mergeCell ref="B113:M116"/>
    <mergeCell ref="B118:M121"/>
    <mergeCell ref="J13:L13"/>
    <mergeCell ref="F13:H13"/>
    <mergeCell ref="F14:H14"/>
    <mergeCell ref="F15:H15"/>
    <mergeCell ref="F16:H16"/>
    <mergeCell ref="J14:L14"/>
    <mergeCell ref="J15:L15"/>
    <mergeCell ref="J16:L16"/>
    <mergeCell ref="B18:C18"/>
    <mergeCell ref="B19:C19"/>
    <mergeCell ref="B20:C20"/>
    <mergeCell ref="B78:C78"/>
    <mergeCell ref="B92:C92"/>
    <mergeCell ref="B99:C99"/>
    <mergeCell ref="A89:N89"/>
    <mergeCell ref="E57:F57"/>
    <mergeCell ref="F19:H19"/>
    <mergeCell ref="F20:H20"/>
    <mergeCell ref="F29:H29"/>
    <mergeCell ref="F21:H21"/>
    <mergeCell ref="J18:L18"/>
    <mergeCell ref="J19:L19"/>
    <mergeCell ref="J20:L20"/>
    <mergeCell ref="J21:L21"/>
    <mergeCell ref="B8:M8"/>
    <mergeCell ref="J9:M9"/>
    <mergeCell ref="B21:C21"/>
    <mergeCell ref="F18:H18"/>
    <mergeCell ref="K33:L33"/>
    <mergeCell ref="K34:L34"/>
    <mergeCell ref="H33:J33"/>
    <mergeCell ref="H34:J34"/>
    <mergeCell ref="B31:D31"/>
    <mergeCell ref="J30:L30"/>
    <mergeCell ref="F26:H26"/>
    <mergeCell ref="J26:L26"/>
    <mergeCell ref="B28:D28"/>
    <mergeCell ref="B29:D29"/>
    <mergeCell ref="B30:D30"/>
    <mergeCell ref="J28:L28"/>
    <mergeCell ref="F28:H28"/>
    <mergeCell ref="C126:D126"/>
    <mergeCell ref="F126:G126"/>
    <mergeCell ref="I126:J126"/>
    <mergeCell ref="L126:M126"/>
    <mergeCell ref="I4:K5"/>
    <mergeCell ref="D4:H5"/>
    <mergeCell ref="B13:D13"/>
    <mergeCell ref="B14:D14"/>
    <mergeCell ref="B15:D15"/>
    <mergeCell ref="B16:D16"/>
    <mergeCell ref="B23:D23"/>
    <mergeCell ref="B24:D24"/>
    <mergeCell ref="B25:D25"/>
    <mergeCell ref="F23:H23"/>
    <mergeCell ref="F24:H24"/>
    <mergeCell ref="F25:H25"/>
    <mergeCell ref="J23:L23"/>
    <mergeCell ref="J24:L24"/>
    <mergeCell ref="J25:L25"/>
    <mergeCell ref="B26:D26"/>
    <mergeCell ref="B33:D33"/>
    <mergeCell ref="B34:D34"/>
    <mergeCell ref="E33:F33"/>
    <mergeCell ref="E34:F34"/>
    <mergeCell ref="L127:M127"/>
    <mergeCell ref="K148:M148"/>
    <mergeCell ref="B139:M143"/>
    <mergeCell ref="C127:D127"/>
    <mergeCell ref="F46:H46"/>
    <mergeCell ref="J44:L44"/>
    <mergeCell ref="J45:L45"/>
    <mergeCell ref="J46:L46"/>
    <mergeCell ref="B40:D40"/>
    <mergeCell ref="B41:D41"/>
    <mergeCell ref="B128:M128"/>
    <mergeCell ref="C130:D130"/>
    <mergeCell ref="E92:F92"/>
    <mergeCell ref="H92:I92"/>
    <mergeCell ref="K92:L92"/>
    <mergeCell ref="E99:F99"/>
    <mergeCell ref="H99:I99"/>
    <mergeCell ref="K99:L99"/>
    <mergeCell ref="B106:M109"/>
    <mergeCell ref="B111:C111"/>
    <mergeCell ref="B101:M104"/>
    <mergeCell ref="B57:C57"/>
    <mergeCell ref="B64:C64"/>
    <mergeCell ref="B73:M76"/>
  </mergeCells>
  <phoneticPr fontId="45" type="noConversion"/>
  <dataValidations xWindow="505" yWindow="267" count="25">
    <dataValidation type="date" allowBlank="1" showInputMessage="1" showErrorMessage="1" prompt="Enter as DD/MM/YY" sqref="E33:E36 B18:B21 B38:B41" xr:uid="{00000000-0002-0000-0100-000001000000}">
      <formula1>36526</formula1>
      <formula2>54789</formula2>
    </dataValidation>
    <dataValidation allowBlank="1" showInputMessage="1" showErrorMessage="1" prompt="Free text" sqref="B113:M116 B73:M76 B66:M69 B94:M97 B139:M143" xr:uid="{00000000-0002-0000-0100-000003000000}"/>
    <dataValidation allowBlank="1" showInputMessage="1" showErrorMessage="1" prompt="Enter email address" sqref="J9" xr:uid="{00000000-0002-0000-0100-00000E000000}"/>
    <dataValidation allowBlank="1" showInputMessage="1" showErrorMessage="1" prompt="Enter Childstory ID" sqref="B17:B21" xr:uid="{00000000-0002-0000-0100-000018000000}"/>
    <dataValidation type="list" allowBlank="1" showInputMessage="1" showErrorMessage="1" prompt="Select ACA/IPA" sqref="I4" xr:uid="{00000000-0002-0000-0100-00001B000000}">
      <formula1>"IPA-DCJ, IPA-NGO, ACA-DCJ,ACA-NGO"</formula1>
    </dataValidation>
    <dataValidation allowBlank="1" showInputMessage="1" showErrorMessage="1" prompt="Enter sibling Childstory ID's if applicable_x000a__x000a_(Free text)" sqref="B118:B119" xr:uid="{00000000-0002-0000-0100-00001A000000}"/>
    <dataValidation allowBlank="1" showInputMessage="1" showErrorMessage="1" prompt="Consultations occured e.g. Family led decision making, active family training, ACCMs" sqref="B112:E112 B110:E110" xr:uid="{13180095-68A3-4915-A6A9-B00902B41AFF}"/>
    <dataValidation allowBlank="1" showInputMessage="1" showErrorMessage="1" prompt="With PSP providers and DCJ emergency Foster Carers" sqref="B59:M62" xr:uid="{F5588493-B17C-4193-99BF-D422CEEAF828}"/>
    <dataValidation allowBlank="1" showInputMessage="1" showErrorMessage="1" prompt="Include who has been spoken to and date - must be within last month, inclusive of any immediate placement availability" sqref="B80:B81" xr:uid="{0DC78DDC-83F9-479E-8430-1219D47C43A2}"/>
    <dataValidation allowBlank="1" showInputMessage="1" showErrorMessage="1" prompt="Enter surname" sqref="J13:J16 H17" xr:uid="{00000000-0002-0000-0100-000017000000}"/>
    <dataValidation allowBlank="1" showInputMessage="1" showErrorMessage="1" prompt="Enter first name" sqref="D17:D21 F13:F16" xr:uid="{00000000-0002-0000-0100-000016000000}"/>
    <dataValidation allowBlank="1" showInputMessage="1" showErrorMessage="1" prompt="Consultations occured e.g. Aboriginal staff and or community members" sqref="B101:M104" xr:uid="{3322CD0F-1939-452F-A817-B220DCCE6D69}"/>
    <dataValidation allowBlank="1" showInputMessage="1" showErrorMessage="1" prompt="Include details of frequency, whether funded through NDIS, Allied health plans or private sector" sqref="B106:M109" xr:uid="{D1C98773-A953-4C80-B9D7-E6417D843B1E}"/>
    <dataValidation allowBlank="1" showInputMessage="1" showErrorMessage="1" prompt="e.g. in-home care support, family preservation" sqref="B52:M55" xr:uid="{F77E1B7B-985D-4EB0-98D4-B0905DF56876}"/>
    <dataValidation type="date" allowBlank="1" showInputMessage="1" showErrorMessage="1" prompt="Enter date caseplan goal was last reviewed" sqref="K33:K36" xr:uid="{13344998-DCD5-4B0B-ACD0-268D819024EE}">
      <formula1>43831</formula1>
      <formula2>54789</formula2>
    </dataValidation>
    <dataValidation type="textLength" allowBlank="1" showInputMessage="1" showErrorMessage="1" error="Max length of 10 including &quot;C-&quot;" prompt="Enter Childstory ID &quot;C-00000000&quot;" sqref="B13:D16" xr:uid="{7B8696BA-036A-4E63-8DC1-EB3751EBAAC7}">
      <formula1>10</formula1>
      <formula2>10</formula2>
    </dataValidation>
    <dataValidation type="date" allowBlank="1" showInputMessage="1" showErrorMessage="1" prompt="Enter DD/MM/YY  for CYP 1 or leave blank if not explored" sqref="B57:C57 B64:C64 B92:C92 B78:C78 B99:C99" xr:uid="{26B17A2C-E9FD-43D1-8200-D17943B7B016}">
      <formula1>43831</formula1>
      <formula2>54789</formula2>
    </dataValidation>
    <dataValidation type="date" allowBlank="1" showInputMessage="1" showErrorMessage="1" prompt="Enter DD/MM/YY  for CYP 2_x000a_ or leave blank if not explored" sqref="E57:F57 E64:F64 E92:F92 E78:F78 E99:F99" xr:uid="{E6E9E979-B4CF-492E-8212-8EAB1A74D8FF}">
      <formula1>43831</formula1>
      <formula2>54789</formula2>
    </dataValidation>
    <dataValidation type="date" allowBlank="1" showInputMessage="1" showErrorMessage="1" prompt="Enter DD/MM/YY  for CYP 3 or leave blank if not explored" sqref="H57:I57 H64:I64 H92:I92 H78:I78 H99:I99" xr:uid="{C655F4F3-823F-483B-B430-A5E9871FE587}">
      <formula1>43831</formula1>
      <formula2>54789</formula2>
    </dataValidation>
    <dataValidation type="date" allowBlank="1" showInputMessage="1" showErrorMessage="1" prompt="Enter DD/MM/YY  for CYP 4 or leave blank if not explored" sqref="K57:L57 K64:L64 K92:L92 K78:L78 K99:L99" xr:uid="{384334EB-B34F-4730-92DC-488AB98D94B2}">
      <formula1>43831</formula1>
      <formula2>54789</formula2>
    </dataValidation>
    <dataValidation type="list" allowBlank="1" showInputMessage="1" showErrorMessage="1" prompt="Yes / No for CYP 1" sqref="B71:C71" xr:uid="{A4143488-65EF-476C-8346-45B23207F7B9}">
      <formula1>"Yes, No"</formula1>
    </dataValidation>
    <dataValidation type="list" allowBlank="1" showInputMessage="1" showErrorMessage="1" prompt="Yes / No for CYP 2" sqref="E71:F71" xr:uid="{ED63A791-2968-490C-98D4-5B6A3EFBB3C9}">
      <formula1>"Yes, No"</formula1>
    </dataValidation>
    <dataValidation type="list" allowBlank="1" showInputMessage="1" showErrorMessage="1" prompt="Yes / No for CYP 3" sqref="H71:I71" xr:uid="{A6D33B70-6B8C-4E45-88BF-4543C833B097}">
      <formula1>"Yes, No"</formula1>
    </dataValidation>
    <dataValidation type="list" allowBlank="1" showInputMessage="1" showErrorMessage="1" prompt="Yes / No for CYP 4" sqref="K71:L71" xr:uid="{19B48456-B081-4463-AEA0-29F5C0C18E0F}">
      <formula1>"Yes, No"</formula1>
    </dataValidation>
    <dataValidation type="list" allowBlank="1" showInputMessage="1" showErrorMessage="1" prompt="Dropdown list" sqref="B130:B136 E130:E136 H130:H136 K130:K136" xr:uid="{9BE90689-AEEF-4060-A11A-DF25025581C8}">
      <formula1>"Yes, No, N/A"</formula1>
    </dataValidation>
  </dataValidations>
  <hyperlinks>
    <hyperlink ref="J1" r:id="rId1" xr:uid="{8BB2AC7B-0310-4118-82A3-C605BACEE2A4}"/>
  </hyperlinks>
  <printOptions horizontalCentered="1"/>
  <pageMargins left="0.23622047244094491" right="0.23622047244094491" top="0.31496062992125984" bottom="0.31496062992125984" header="0.31496062992125984" footer="0.31496062992125984"/>
  <pageSetup paperSize="9" scale="93" fitToHeight="0" orientation="portrait" horizontalDpi="4294967293" verticalDpi="4294967293" r:id="rId2"/>
  <drawing r:id="rId3"/>
  <extLst>
    <ext xmlns:x14="http://schemas.microsoft.com/office/spreadsheetml/2009/9/main" uri="{CCE6A557-97BC-4b89-ADB6-D9C93CAAB3DF}">
      <x14:dataValidations xmlns:xm="http://schemas.microsoft.com/office/excel/2006/main" xWindow="505" yWindow="267" count="14">
        <x14:dataValidation type="list" allowBlank="1" showInputMessage="1" showErrorMessage="1" prompt="Dropdown list" xr:uid="{00000000-0002-0000-0100-00001C000000}">
          <x14:formula1>
            <xm:f>list!$A$2:$A$5</xm:f>
          </x14:formula1>
          <xm:sqref>F18:F21</xm:sqref>
        </x14:dataValidation>
        <x14:dataValidation type="list" allowBlank="1" showInputMessage="1" showErrorMessage="1" prompt="Dropdown list" xr:uid="{00000000-0002-0000-0100-00001D000000}">
          <x14:formula1>
            <xm:f>list!$I$2:$I$5</xm:f>
          </x14:formula1>
          <xm:sqref>B33:B36</xm:sqref>
        </x14:dataValidation>
        <x14:dataValidation type="list" allowBlank="1" showInputMessage="1" showErrorMessage="1" prompt="Dropdown list" xr:uid="{00000000-0002-0000-0100-00001E000000}">
          <x14:formula1>
            <xm:f>list!$D$2:$D$4</xm:f>
          </x14:formula1>
          <xm:sqref>F23:F26</xm:sqref>
        </x14:dataValidation>
        <x14:dataValidation type="list" allowBlank="1" showInputMessage="1" showErrorMessage="1" prompt="Dropdown list" xr:uid="{00000000-0002-0000-0100-00001F000000}">
          <x14:formula1>
            <xm:f>list!$E$2:$E$4</xm:f>
          </x14:formula1>
          <xm:sqref>J23:J26</xm:sqref>
        </x14:dataValidation>
        <x14:dataValidation type="list" allowBlank="1" showInputMessage="1" showErrorMessage="1" prompt="Yes / No" xr:uid="{00000000-0002-0000-0100-000020000000}">
          <x14:formula1>
            <xm:f>list!$H$2:$H$3</xm:f>
          </x14:formula1>
          <xm:sqref>J28:J31</xm:sqref>
        </x14:dataValidation>
        <x14:dataValidation type="list" allowBlank="1" showInputMessage="1" showErrorMessage="1" prompt="Dropdown list" xr:uid="{00000000-0002-0000-0100-000023000000}">
          <x14:formula1>
            <xm:f>list!$B$2:$B$6</xm:f>
          </x14:formula1>
          <xm:sqref>J18:J21</xm:sqref>
        </x14:dataValidation>
        <x14:dataValidation type="list" allowBlank="1" showInputMessage="1" showErrorMessage="1" prompt="Dropdown list" xr:uid="{00000000-0002-0000-0100-000024000000}">
          <x14:formula1>
            <xm:f>list!$C$2:$C$4</xm:f>
          </x14:formula1>
          <xm:sqref>B23:B26</xm:sqref>
        </x14:dataValidation>
        <x14:dataValidation type="list" allowBlank="1" showInputMessage="1" showErrorMessage="1" prompt="Dropdown list" xr:uid="{00000000-0002-0000-0100-000025000000}">
          <x14:formula1>
            <xm:f>list!$G$2:$G$4</xm:f>
          </x14:formula1>
          <xm:sqref>F28:F31</xm:sqref>
        </x14:dataValidation>
        <x14:dataValidation type="list" allowBlank="1" showInputMessage="1" showErrorMessage="1" xr:uid="{6FCD1A38-C388-4B2F-B519-39B7D27FD5BD}">
          <x14:formula1>
            <xm:f>list!$F$2:$F$10</xm:f>
          </x14:formula1>
          <xm:sqref>B28:B31</xm:sqref>
        </x14:dataValidation>
        <x14:dataValidation type="list" allowBlank="1" showInputMessage="1" showErrorMessage="1" prompt="Dropdown list" xr:uid="{CAEEA5F0-31FA-446B-AEA1-3A79C2BA65CF}">
          <x14:formula1>
            <xm:f>list!$K$2:$K$12</xm:f>
          </x14:formula1>
          <xm:sqref>F38:F41</xm:sqref>
        </x14:dataValidation>
        <x14:dataValidation type="list" allowBlank="1" showInputMessage="1" showErrorMessage="1" prompt="dropdown list" xr:uid="{DD322B24-B56D-4DB6-B8DC-4C42FBBB4A53}">
          <x14:formula1>
            <xm:f>list!$O$4:$O$12</xm:f>
          </x14:formula1>
          <xm:sqref>B111 K111 H111 E111</xm:sqref>
        </x14:dataValidation>
        <x14:dataValidation type="list" allowBlank="1" showInputMessage="1" showErrorMessage="1" prompt="Select from dropdown list" xr:uid="{00000000-0002-0000-0100-00002F000000}">
          <x14:formula1>
            <xm:f>list!$N$2:$N$6</xm:f>
          </x14:formula1>
          <xm:sqref>P37:P41 H33:H36</xm:sqref>
        </x14:dataValidation>
        <x14:dataValidation type="list" allowBlank="1" showInputMessage="1" showErrorMessage="1" prompt="Dropdown list" xr:uid="{C5A8164B-851A-4F87-9139-6DFD6BC6DB9A}">
          <x14:formula1>
            <xm:f>list!$AH$2:$AH$10</xm:f>
          </x14:formula1>
          <xm:sqref>B150:M150</xm:sqref>
        </x14:dataValidation>
        <x14:dataValidation type="list" allowBlank="1" showInputMessage="1" showErrorMessage="1" prompt="Preferred location of HCEA for CYP (District)" xr:uid="{1FAA8984-8BB5-4101-A4C0-C672854A2C33}">
          <x14:formula1>
            <xm:f>list!$T$2:$T$18</xm:f>
          </x14:formula1>
          <xm:sqref>B43:B46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8865B-572F-4916-A53B-A54D1968E05D}">
  <sheetPr codeName="Sheet3">
    <tabColor theme="4" tint="-0.499984740745262"/>
  </sheetPr>
  <dimension ref="A1:BG94"/>
  <sheetViews>
    <sheetView showGridLines="0" zoomScaleNormal="100" workbookViewId="0">
      <selection activeCell="AV95" sqref="AV95"/>
    </sheetView>
  </sheetViews>
  <sheetFormatPr defaultColWidth="7.7109375" defaultRowHeight="20.100000000000001" customHeight="1" x14ac:dyDescent="0.25"/>
  <sheetData>
    <row r="1" spans="1:59" ht="15.95" customHeight="1" x14ac:dyDescent="0.25">
      <c r="J1" s="96" t="s">
        <v>590</v>
      </c>
      <c r="K1" s="295" t="s">
        <v>619</v>
      </c>
      <c r="L1" s="84"/>
      <c r="M1" s="84"/>
      <c r="N1" s="84"/>
    </row>
    <row r="2" spans="1:59" ht="15.95" customHeight="1" x14ac:dyDescent="0.25">
      <c r="J2" s="96"/>
      <c r="K2" s="84"/>
      <c r="L2" s="84"/>
      <c r="M2" s="84"/>
      <c r="N2" s="84"/>
    </row>
    <row r="3" spans="1:59" ht="7.5" customHeight="1" x14ac:dyDescent="0.25"/>
    <row r="4" spans="1:59" ht="26.25" customHeight="1" x14ac:dyDescent="0.25">
      <c r="B4" s="296" t="s">
        <v>602</v>
      </c>
    </row>
    <row r="5" spans="1:59" ht="15.75" customHeight="1" x14ac:dyDescent="0.25">
      <c r="B5" s="281" t="s">
        <v>605</v>
      </c>
    </row>
    <row r="6" spans="1:59" ht="8.25" customHeight="1" x14ac:dyDescent="0.25"/>
    <row r="7" spans="1:59" ht="14.25" customHeight="1" x14ac:dyDescent="0.25">
      <c r="A7" s="394" t="s">
        <v>584</v>
      </c>
      <c r="B7" s="394"/>
      <c r="C7" s="394"/>
      <c r="D7" s="394"/>
      <c r="E7" s="394"/>
      <c r="F7" s="394"/>
      <c r="G7" s="395"/>
      <c r="H7" s="395"/>
      <c r="I7" s="395"/>
      <c r="J7" s="395"/>
      <c r="K7" s="395"/>
      <c r="L7" s="395"/>
      <c r="M7" s="395"/>
      <c r="N7" s="395"/>
      <c r="P7" s="394" t="s">
        <v>587</v>
      </c>
      <c r="Q7" s="394"/>
      <c r="R7" s="394"/>
      <c r="S7" s="394"/>
      <c r="T7" s="394"/>
      <c r="U7" s="394"/>
      <c r="V7" s="395"/>
      <c r="W7" s="395"/>
      <c r="X7" s="395"/>
      <c r="Y7" s="395"/>
      <c r="Z7" s="395"/>
      <c r="AA7" s="395"/>
      <c r="AB7" s="395"/>
      <c r="AC7" s="395"/>
      <c r="AE7" s="394" t="s">
        <v>586</v>
      </c>
      <c r="AF7" s="394"/>
      <c r="AG7" s="394"/>
      <c r="AH7" s="394"/>
      <c r="AI7" s="394"/>
      <c r="AJ7" s="394"/>
      <c r="AK7" s="395"/>
      <c r="AL7" s="395"/>
      <c r="AM7" s="395"/>
      <c r="AN7" s="395"/>
      <c r="AO7" s="395"/>
      <c r="AP7" s="395"/>
      <c r="AQ7" s="395"/>
      <c r="AR7" s="395"/>
      <c r="AT7" s="394" t="s">
        <v>585</v>
      </c>
      <c r="AU7" s="394"/>
      <c r="AV7" s="394"/>
      <c r="AW7" s="394"/>
      <c r="AX7" s="394"/>
      <c r="AY7" s="394"/>
      <c r="AZ7" s="395"/>
      <c r="BA7" s="395"/>
      <c r="BB7" s="395"/>
      <c r="BC7" s="395"/>
      <c r="BD7" s="395"/>
      <c r="BE7" s="395"/>
      <c r="BF7" s="395"/>
      <c r="BG7" s="395"/>
    </row>
    <row r="8" spans="1:59" ht="14.25" customHeight="1" x14ac:dyDescent="0.25">
      <c r="A8" s="394"/>
      <c r="B8" s="394"/>
      <c r="C8" s="394"/>
      <c r="D8" s="394"/>
      <c r="E8" s="394"/>
      <c r="F8" s="394"/>
      <c r="G8" s="395"/>
      <c r="H8" s="395"/>
      <c r="I8" s="395"/>
      <c r="J8" s="395"/>
      <c r="K8" s="395"/>
      <c r="L8" s="395"/>
      <c r="M8" s="395"/>
      <c r="N8" s="395"/>
      <c r="P8" s="394"/>
      <c r="Q8" s="394"/>
      <c r="R8" s="394"/>
      <c r="S8" s="394"/>
      <c r="T8" s="394"/>
      <c r="U8" s="394"/>
      <c r="V8" s="395"/>
      <c r="W8" s="395"/>
      <c r="X8" s="395"/>
      <c r="Y8" s="395"/>
      <c r="Z8" s="395"/>
      <c r="AA8" s="395"/>
      <c r="AB8" s="395"/>
      <c r="AC8" s="395"/>
      <c r="AE8" s="394"/>
      <c r="AF8" s="394"/>
      <c r="AG8" s="394"/>
      <c r="AH8" s="394"/>
      <c r="AI8" s="394"/>
      <c r="AJ8" s="394"/>
      <c r="AK8" s="395"/>
      <c r="AL8" s="395"/>
      <c r="AM8" s="395"/>
      <c r="AN8" s="395"/>
      <c r="AO8" s="395"/>
      <c r="AP8" s="395"/>
      <c r="AQ8" s="395"/>
      <c r="AR8" s="395"/>
      <c r="AT8" s="394"/>
      <c r="AU8" s="394"/>
      <c r="AV8" s="394"/>
      <c r="AW8" s="394"/>
      <c r="AX8" s="394"/>
      <c r="AY8" s="394"/>
      <c r="AZ8" s="395"/>
      <c r="BA8" s="395"/>
      <c r="BB8" s="395"/>
      <c r="BC8" s="395"/>
      <c r="BD8" s="395"/>
      <c r="BE8" s="395"/>
      <c r="BF8" s="395"/>
      <c r="BG8" s="395"/>
    </row>
    <row r="9" spans="1:59" ht="20.100000000000001" customHeight="1" x14ac:dyDescent="0.25">
      <c r="A9" s="351" t="s">
        <v>580</v>
      </c>
      <c r="B9" s="351"/>
      <c r="C9" s="351"/>
      <c r="D9" s="351"/>
      <c r="E9" s="351"/>
      <c r="F9" s="351"/>
      <c r="G9" s="351"/>
      <c r="H9" s="351"/>
      <c r="I9" s="351"/>
      <c r="J9" s="351"/>
      <c r="K9" s="351"/>
      <c r="L9" s="351"/>
      <c r="M9" s="351"/>
      <c r="N9" s="351"/>
      <c r="P9" s="351" t="s">
        <v>580</v>
      </c>
      <c r="Q9" s="351"/>
      <c r="R9" s="351"/>
      <c r="S9" s="351"/>
      <c r="T9" s="351"/>
      <c r="U9" s="351"/>
      <c r="V9" s="351"/>
      <c r="W9" s="351"/>
      <c r="X9" s="351"/>
      <c r="Y9" s="351"/>
      <c r="Z9" s="351"/>
      <c r="AA9" s="351"/>
      <c r="AB9" s="351"/>
      <c r="AC9" s="351"/>
      <c r="AE9" s="351" t="s">
        <v>580</v>
      </c>
      <c r="AF9" s="351"/>
      <c r="AG9" s="351"/>
      <c r="AH9" s="351"/>
      <c r="AI9" s="351"/>
      <c r="AJ9" s="351"/>
      <c r="AK9" s="351"/>
      <c r="AL9" s="351"/>
      <c r="AM9" s="351"/>
      <c r="AN9" s="351"/>
      <c r="AO9" s="351"/>
      <c r="AP9" s="351"/>
      <c r="AQ9" s="351"/>
      <c r="AR9" s="351"/>
      <c r="AT9" s="351" t="s">
        <v>580</v>
      </c>
      <c r="AU9" s="351"/>
      <c r="AV9" s="351"/>
      <c r="AW9" s="351"/>
      <c r="AX9" s="351"/>
      <c r="AY9" s="351"/>
      <c r="AZ9" s="351"/>
      <c r="BA9" s="351"/>
      <c r="BB9" s="351"/>
      <c r="BC9" s="351"/>
      <c r="BD9" s="351"/>
      <c r="BE9" s="351"/>
      <c r="BF9" s="351"/>
      <c r="BG9" s="351"/>
    </row>
    <row r="10" spans="1:59" ht="20.100000000000001" customHeight="1" x14ac:dyDescent="0.25">
      <c r="A10" s="237"/>
      <c r="B10" s="238" t="s">
        <v>248</v>
      </c>
      <c r="C10" s="239"/>
      <c r="D10" s="239"/>
      <c r="E10" s="240" t="s">
        <v>320</v>
      </c>
      <c r="F10" s="239"/>
      <c r="G10" s="239"/>
      <c r="H10" s="240" t="s">
        <v>125</v>
      </c>
      <c r="I10" s="241"/>
      <c r="J10" s="242"/>
      <c r="K10" s="243"/>
      <c r="L10" s="243"/>
      <c r="M10" s="243"/>
      <c r="N10" s="239"/>
      <c r="P10" s="237"/>
      <c r="Q10" s="238" t="s">
        <v>248</v>
      </c>
      <c r="R10" s="239"/>
      <c r="S10" s="239"/>
      <c r="T10" s="240" t="s">
        <v>320</v>
      </c>
      <c r="U10" s="239"/>
      <c r="V10" s="239"/>
      <c r="W10" s="240" t="s">
        <v>125</v>
      </c>
      <c r="X10" s="241"/>
      <c r="Y10" s="242"/>
      <c r="Z10" s="243"/>
      <c r="AA10" s="243"/>
      <c r="AB10" s="243"/>
      <c r="AC10" s="239"/>
      <c r="AE10" s="237"/>
      <c r="AF10" s="238" t="s">
        <v>248</v>
      </c>
      <c r="AG10" s="239"/>
      <c r="AH10" s="239"/>
      <c r="AI10" s="240" t="s">
        <v>320</v>
      </c>
      <c r="AJ10" s="239"/>
      <c r="AK10" s="239"/>
      <c r="AL10" s="240" t="s">
        <v>125</v>
      </c>
      <c r="AM10" s="241"/>
      <c r="AN10" s="242"/>
      <c r="AO10" s="243"/>
      <c r="AP10" s="243"/>
      <c r="AQ10" s="243"/>
      <c r="AR10" s="239"/>
      <c r="AT10" s="237"/>
      <c r="AU10" s="238" t="s">
        <v>248</v>
      </c>
      <c r="AV10" s="239"/>
      <c r="AW10" s="239"/>
      <c r="AX10" s="240" t="s">
        <v>320</v>
      </c>
      <c r="AY10" s="239"/>
      <c r="AZ10" s="239"/>
      <c r="BA10" s="240" t="s">
        <v>125</v>
      </c>
      <c r="BB10" s="241"/>
      <c r="BC10" s="242"/>
      <c r="BD10" s="243"/>
      <c r="BE10" s="243"/>
      <c r="BF10" s="243"/>
      <c r="BG10" s="239"/>
    </row>
    <row r="11" spans="1:59" ht="20.100000000000001" customHeight="1" x14ac:dyDescent="0.25">
      <c r="A11" s="237"/>
      <c r="B11" s="385"/>
      <c r="C11" s="386"/>
      <c r="D11" s="243"/>
      <c r="E11" s="385"/>
      <c r="F11" s="386"/>
      <c r="G11" s="243"/>
      <c r="H11" s="387"/>
      <c r="I11" s="388"/>
      <c r="J11" s="388"/>
      <c r="K11" s="388"/>
      <c r="L11" s="388"/>
      <c r="M11" s="389"/>
      <c r="N11" s="239"/>
      <c r="P11" s="237"/>
      <c r="Q11" s="385"/>
      <c r="R11" s="386"/>
      <c r="S11" s="243"/>
      <c r="T11" s="385"/>
      <c r="U11" s="386"/>
      <c r="V11" s="243"/>
      <c r="W11" s="387"/>
      <c r="X11" s="388"/>
      <c r="Y11" s="388"/>
      <c r="Z11" s="388"/>
      <c r="AA11" s="388"/>
      <c r="AB11" s="389"/>
      <c r="AC11" s="239"/>
      <c r="AE11" s="237"/>
      <c r="AF11" s="385"/>
      <c r="AG11" s="386"/>
      <c r="AH11" s="243"/>
      <c r="AI11" s="385"/>
      <c r="AJ11" s="386"/>
      <c r="AK11" s="243"/>
      <c r="AL11" s="387"/>
      <c r="AM11" s="388"/>
      <c r="AN11" s="388"/>
      <c r="AO11" s="388"/>
      <c r="AP11" s="388"/>
      <c r="AQ11" s="389"/>
      <c r="AR11" s="239"/>
      <c r="AT11" s="237"/>
      <c r="AU11" s="385"/>
      <c r="AV11" s="386"/>
      <c r="AW11" s="243"/>
      <c r="AX11" s="385"/>
      <c r="AY11" s="386"/>
      <c r="AZ11" s="243"/>
      <c r="BA11" s="387"/>
      <c r="BB11" s="388"/>
      <c r="BC11" s="388"/>
      <c r="BD11" s="388"/>
      <c r="BE11" s="388"/>
      <c r="BF11" s="389"/>
      <c r="BG11" s="239"/>
    </row>
    <row r="12" spans="1:59" ht="20.100000000000001" customHeight="1" x14ac:dyDescent="0.25">
      <c r="A12" s="237"/>
      <c r="B12" s="238" t="s">
        <v>26</v>
      </c>
      <c r="C12" s="237"/>
      <c r="D12" s="244"/>
      <c r="E12" s="240" t="s">
        <v>124</v>
      </c>
      <c r="F12" s="239"/>
      <c r="G12" s="239"/>
      <c r="H12" s="245" t="s">
        <v>123</v>
      </c>
      <c r="I12" s="244"/>
      <c r="J12" s="243"/>
      <c r="K12" s="245" t="s">
        <v>317</v>
      </c>
      <c r="L12" s="244"/>
      <c r="M12" s="246"/>
      <c r="N12" s="239"/>
      <c r="P12" s="237"/>
      <c r="Q12" s="238" t="s">
        <v>26</v>
      </c>
      <c r="R12" s="237"/>
      <c r="S12" s="244"/>
      <c r="T12" s="240" t="s">
        <v>124</v>
      </c>
      <c r="U12" s="239"/>
      <c r="V12" s="239"/>
      <c r="W12" s="245" t="s">
        <v>123</v>
      </c>
      <c r="X12" s="244"/>
      <c r="Y12" s="243"/>
      <c r="Z12" s="245" t="s">
        <v>317</v>
      </c>
      <c r="AA12" s="244"/>
      <c r="AB12" s="246"/>
      <c r="AC12" s="239"/>
      <c r="AE12" s="237"/>
      <c r="AF12" s="238" t="s">
        <v>26</v>
      </c>
      <c r="AG12" s="237"/>
      <c r="AH12" s="244"/>
      <c r="AI12" s="240" t="s">
        <v>124</v>
      </c>
      <c r="AJ12" s="239"/>
      <c r="AK12" s="239"/>
      <c r="AL12" s="245" t="s">
        <v>123</v>
      </c>
      <c r="AM12" s="244"/>
      <c r="AN12" s="243"/>
      <c r="AO12" s="245" t="s">
        <v>317</v>
      </c>
      <c r="AP12" s="244"/>
      <c r="AQ12" s="246"/>
      <c r="AR12" s="239"/>
      <c r="AT12" s="237"/>
      <c r="AU12" s="238" t="s">
        <v>26</v>
      </c>
      <c r="AV12" s="237"/>
      <c r="AW12" s="244"/>
      <c r="AX12" s="240" t="s">
        <v>124</v>
      </c>
      <c r="AY12" s="239"/>
      <c r="AZ12" s="239"/>
      <c r="BA12" s="245" t="s">
        <v>123</v>
      </c>
      <c r="BB12" s="244"/>
      <c r="BC12" s="243"/>
      <c r="BD12" s="245" t="s">
        <v>317</v>
      </c>
      <c r="BE12" s="244"/>
      <c r="BF12" s="246"/>
      <c r="BG12" s="239"/>
    </row>
    <row r="13" spans="1:59" ht="20.100000000000001" customHeight="1" x14ac:dyDescent="0.25">
      <c r="A13" s="237"/>
      <c r="B13" s="356"/>
      <c r="C13" s="356"/>
      <c r="D13" s="356"/>
      <c r="E13" s="390"/>
      <c r="F13" s="390"/>
      <c r="G13" s="239"/>
      <c r="H13" s="391" t="str">
        <f>IFERROR(VLOOKUP(B13,list!T2:V18,3,0),"")</f>
        <v/>
      </c>
      <c r="I13" s="391"/>
      <c r="J13" s="247"/>
      <c r="K13" s="392" t="str">
        <f>IFERROR(VLOOKUP(B13,list!T2:V18,2,0),"")</f>
        <v/>
      </c>
      <c r="L13" s="393"/>
      <c r="M13" s="246"/>
      <c r="N13" s="248"/>
      <c r="P13" s="237"/>
      <c r="Q13" s="356"/>
      <c r="R13" s="356"/>
      <c r="S13" s="356"/>
      <c r="T13" s="390"/>
      <c r="U13" s="390"/>
      <c r="V13" s="239"/>
      <c r="W13" s="391" t="str">
        <f>IFERROR(VLOOKUP(Q13,list!T2:V18,3,0),"")</f>
        <v/>
      </c>
      <c r="X13" s="391"/>
      <c r="Y13" s="247"/>
      <c r="Z13" s="392" t="str">
        <f>IFERROR(VLOOKUP(Q13,list!T2:V18,2,0),"")</f>
        <v/>
      </c>
      <c r="AA13" s="393"/>
      <c r="AB13" s="246"/>
      <c r="AC13" s="248"/>
      <c r="AE13" s="237"/>
      <c r="AF13" s="356"/>
      <c r="AG13" s="356"/>
      <c r="AH13" s="356"/>
      <c r="AI13" s="390"/>
      <c r="AJ13" s="390"/>
      <c r="AK13" s="239"/>
      <c r="AL13" s="391" t="str">
        <f>IFERROR(VLOOKUP(AF13,list!T2:V18,3,0),"")</f>
        <v/>
      </c>
      <c r="AM13" s="391"/>
      <c r="AN13" s="247"/>
      <c r="AO13" s="392" t="str">
        <f>IFERROR(VLOOKUP(AF13,list!T2:V18,2,0),"")</f>
        <v/>
      </c>
      <c r="AP13" s="393"/>
      <c r="AQ13" s="246"/>
      <c r="AR13" s="248"/>
      <c r="AT13" s="237"/>
      <c r="AU13" s="356"/>
      <c r="AV13" s="356"/>
      <c r="AW13" s="356"/>
      <c r="AX13" s="390"/>
      <c r="AY13" s="390"/>
      <c r="AZ13" s="239"/>
      <c r="BA13" s="391" t="str">
        <f>IFERROR(VLOOKUP(AU13,list!T2:V18,3,0),"")</f>
        <v/>
      </c>
      <c r="BB13" s="391"/>
      <c r="BC13" s="247"/>
      <c r="BD13" s="392" t="str">
        <f>IFERROR(VLOOKUP(AU13,list!T2:V18,2,0),"")</f>
        <v/>
      </c>
      <c r="BE13" s="393"/>
      <c r="BF13" s="246"/>
      <c r="BG13" s="248"/>
    </row>
    <row r="14" spans="1:59" ht="9.9499999999999993" customHeight="1" x14ac:dyDescent="0.25">
      <c r="A14" s="237"/>
      <c r="B14" s="249"/>
      <c r="C14" s="249"/>
      <c r="D14" s="249"/>
      <c r="E14" s="249"/>
      <c r="F14" s="249"/>
      <c r="G14" s="249"/>
      <c r="H14" s="249"/>
      <c r="I14" s="249"/>
      <c r="J14" s="250"/>
      <c r="K14" s="250"/>
      <c r="L14" s="250"/>
      <c r="M14" s="250"/>
      <c r="N14" s="248"/>
      <c r="P14" s="237"/>
      <c r="Q14" s="249"/>
      <c r="R14" s="249"/>
      <c r="S14" s="249"/>
      <c r="T14" s="249"/>
      <c r="U14" s="249"/>
      <c r="V14" s="249"/>
      <c r="W14" s="249"/>
      <c r="X14" s="249"/>
      <c r="Y14" s="250"/>
      <c r="Z14" s="250"/>
      <c r="AA14" s="250"/>
      <c r="AB14" s="250"/>
      <c r="AC14" s="248"/>
      <c r="AE14" s="237"/>
      <c r="AF14" s="249"/>
      <c r="AG14" s="249"/>
      <c r="AH14" s="249"/>
      <c r="AI14" s="249"/>
      <c r="AJ14" s="249"/>
      <c r="AK14" s="249"/>
      <c r="AL14" s="249"/>
      <c r="AM14" s="249"/>
      <c r="AN14" s="250"/>
      <c r="AO14" s="250"/>
      <c r="AP14" s="250"/>
      <c r="AQ14" s="250"/>
      <c r="AR14" s="248"/>
      <c r="AT14" s="237"/>
      <c r="AU14" s="249"/>
      <c r="AV14" s="249"/>
      <c r="AW14" s="249"/>
      <c r="AX14" s="249"/>
      <c r="AY14" s="249"/>
      <c r="AZ14" s="249"/>
      <c r="BA14" s="249"/>
      <c r="BB14" s="249"/>
      <c r="BC14" s="250"/>
      <c r="BD14" s="250"/>
      <c r="BE14" s="250"/>
      <c r="BF14" s="250"/>
      <c r="BG14" s="248"/>
    </row>
    <row r="15" spans="1:59" ht="9.9499999999999993" customHeight="1" x14ac:dyDescent="0.25">
      <c r="A15" s="237"/>
      <c r="B15" s="237"/>
      <c r="C15" s="237"/>
      <c r="D15" s="237"/>
      <c r="E15" s="237"/>
      <c r="F15" s="237"/>
      <c r="G15" s="237"/>
      <c r="H15" s="237"/>
      <c r="I15" s="237"/>
      <c r="J15" s="246"/>
      <c r="K15" s="246"/>
      <c r="L15" s="246"/>
      <c r="M15" s="246"/>
      <c r="N15" s="248"/>
      <c r="P15" s="237"/>
      <c r="Q15" s="237"/>
      <c r="R15" s="237"/>
      <c r="S15" s="237"/>
      <c r="T15" s="237"/>
      <c r="U15" s="237"/>
      <c r="V15" s="237"/>
      <c r="W15" s="237"/>
      <c r="X15" s="237"/>
      <c r="Y15" s="246"/>
      <c r="Z15" s="246"/>
      <c r="AA15" s="246"/>
      <c r="AB15" s="246"/>
      <c r="AC15" s="248"/>
      <c r="AE15" s="237"/>
      <c r="AF15" s="237"/>
      <c r="AG15" s="237"/>
      <c r="AH15" s="237"/>
      <c r="AI15" s="237"/>
      <c r="AJ15" s="237"/>
      <c r="AK15" s="237"/>
      <c r="AL15" s="237"/>
      <c r="AM15" s="237"/>
      <c r="AN15" s="246"/>
      <c r="AO15" s="246"/>
      <c r="AP15" s="246"/>
      <c r="AQ15" s="246"/>
      <c r="AR15" s="248"/>
      <c r="AT15" s="237"/>
      <c r="AU15" s="237"/>
      <c r="AV15" s="237"/>
      <c r="AW15" s="237"/>
      <c r="AX15" s="237"/>
      <c r="AY15" s="237"/>
      <c r="AZ15" s="237"/>
      <c r="BA15" s="237"/>
      <c r="BB15" s="237"/>
      <c r="BC15" s="246"/>
      <c r="BD15" s="246"/>
      <c r="BE15" s="246"/>
      <c r="BF15" s="246"/>
      <c r="BG15" s="248"/>
    </row>
    <row r="16" spans="1:59" ht="20.100000000000001" customHeight="1" x14ac:dyDescent="0.25">
      <c r="A16" s="237"/>
      <c r="B16" s="238" t="s">
        <v>238</v>
      </c>
      <c r="C16" s="251"/>
      <c r="D16" s="251"/>
      <c r="E16" s="243"/>
      <c r="F16" s="243"/>
      <c r="G16" s="243"/>
      <c r="H16" s="252"/>
      <c r="I16" s="253"/>
      <c r="J16" s="253"/>
      <c r="K16" s="253"/>
      <c r="L16" s="253"/>
      <c r="M16" s="253"/>
      <c r="N16" s="243"/>
      <c r="P16" s="237"/>
      <c r="Q16" s="238" t="s">
        <v>238</v>
      </c>
      <c r="R16" s="251"/>
      <c r="S16" s="251"/>
      <c r="T16" s="243"/>
      <c r="U16" s="243"/>
      <c r="V16" s="243"/>
      <c r="W16" s="252"/>
      <c r="X16" s="253"/>
      <c r="Y16" s="253"/>
      <c r="Z16" s="253"/>
      <c r="AA16" s="253"/>
      <c r="AB16" s="253"/>
      <c r="AC16" s="243"/>
      <c r="AE16" s="237"/>
      <c r="AF16" s="238" t="s">
        <v>238</v>
      </c>
      <c r="AG16" s="251"/>
      <c r="AH16" s="251"/>
      <c r="AI16" s="243"/>
      <c r="AJ16" s="243"/>
      <c r="AK16" s="243"/>
      <c r="AL16" s="252"/>
      <c r="AM16" s="253"/>
      <c r="AN16" s="253"/>
      <c r="AO16" s="253"/>
      <c r="AP16" s="253"/>
      <c r="AQ16" s="253"/>
      <c r="AR16" s="243"/>
      <c r="AT16" s="237"/>
      <c r="AU16" s="238" t="s">
        <v>238</v>
      </c>
      <c r="AV16" s="251"/>
      <c r="AW16" s="251"/>
      <c r="AX16" s="243"/>
      <c r="AY16" s="243"/>
      <c r="AZ16" s="243"/>
      <c r="BA16" s="252"/>
      <c r="BB16" s="253"/>
      <c r="BC16" s="253"/>
      <c r="BD16" s="253"/>
      <c r="BE16" s="253"/>
      <c r="BF16" s="253"/>
      <c r="BG16" s="243"/>
    </row>
    <row r="17" spans="1:59" ht="20.100000000000001" customHeight="1" x14ac:dyDescent="0.25">
      <c r="A17" s="237"/>
      <c r="B17" s="396"/>
      <c r="C17" s="396"/>
      <c r="D17" s="251"/>
      <c r="E17" s="243"/>
      <c r="F17" s="243"/>
      <c r="G17" s="243"/>
      <c r="H17" s="253"/>
      <c r="I17" s="253"/>
      <c r="J17" s="253"/>
      <c r="K17" s="253"/>
      <c r="L17" s="253"/>
      <c r="M17" s="253"/>
      <c r="N17" s="254"/>
      <c r="P17" s="237"/>
      <c r="Q17" s="396"/>
      <c r="R17" s="396"/>
      <c r="S17" s="251"/>
      <c r="T17" s="243"/>
      <c r="U17" s="243"/>
      <c r="V17" s="243"/>
      <c r="W17" s="253"/>
      <c r="X17" s="253"/>
      <c r="Y17" s="253"/>
      <c r="Z17" s="253"/>
      <c r="AA17" s="253"/>
      <c r="AB17" s="253"/>
      <c r="AC17" s="254"/>
      <c r="AE17" s="237"/>
      <c r="AF17" s="396"/>
      <c r="AG17" s="396"/>
      <c r="AH17" s="251"/>
      <c r="AI17" s="243"/>
      <c r="AJ17" s="243"/>
      <c r="AK17" s="243"/>
      <c r="AL17" s="253"/>
      <c r="AM17" s="253"/>
      <c r="AN17" s="253"/>
      <c r="AO17" s="253"/>
      <c r="AP17" s="253"/>
      <c r="AQ17" s="253"/>
      <c r="AR17" s="254"/>
      <c r="AT17" s="237"/>
      <c r="AU17" s="396"/>
      <c r="AV17" s="396"/>
      <c r="AW17" s="251"/>
      <c r="AX17" s="243"/>
      <c r="AY17" s="243"/>
      <c r="AZ17" s="243"/>
      <c r="BA17" s="253"/>
      <c r="BB17" s="253"/>
      <c r="BC17" s="253"/>
      <c r="BD17" s="253"/>
      <c r="BE17" s="253"/>
      <c r="BF17" s="253"/>
      <c r="BG17" s="254"/>
    </row>
    <row r="18" spans="1:59" ht="20.100000000000001" customHeight="1" x14ac:dyDescent="0.25">
      <c r="A18" s="237"/>
      <c r="B18" s="238" t="s">
        <v>240</v>
      </c>
      <c r="C18" s="243"/>
      <c r="D18" s="255"/>
      <c r="E18" s="255"/>
      <c r="F18" s="255"/>
      <c r="G18" s="243"/>
      <c r="H18" s="238" t="s">
        <v>296</v>
      </c>
      <c r="I18" s="243"/>
      <c r="J18" s="251"/>
      <c r="K18" s="251"/>
      <c r="L18" s="251"/>
      <c r="M18" s="253"/>
      <c r="N18" s="254"/>
      <c r="P18" s="237"/>
      <c r="Q18" s="238" t="s">
        <v>240</v>
      </c>
      <c r="R18" s="243"/>
      <c r="S18" s="255"/>
      <c r="T18" s="255"/>
      <c r="U18" s="255"/>
      <c r="V18" s="243"/>
      <c r="W18" s="238" t="s">
        <v>296</v>
      </c>
      <c r="X18" s="243"/>
      <c r="Y18" s="251"/>
      <c r="Z18" s="251"/>
      <c r="AA18" s="251"/>
      <c r="AB18" s="253"/>
      <c r="AC18" s="254"/>
      <c r="AE18" s="237"/>
      <c r="AF18" s="238" t="s">
        <v>240</v>
      </c>
      <c r="AG18" s="243"/>
      <c r="AH18" s="255"/>
      <c r="AI18" s="255"/>
      <c r="AJ18" s="255"/>
      <c r="AK18" s="243"/>
      <c r="AL18" s="238" t="s">
        <v>296</v>
      </c>
      <c r="AM18" s="243"/>
      <c r="AN18" s="251"/>
      <c r="AO18" s="251"/>
      <c r="AP18" s="251"/>
      <c r="AQ18" s="253"/>
      <c r="AR18" s="254"/>
      <c r="AT18" s="237"/>
      <c r="AU18" s="238" t="s">
        <v>240</v>
      </c>
      <c r="AV18" s="243"/>
      <c r="AW18" s="255"/>
      <c r="AX18" s="255"/>
      <c r="AY18" s="255"/>
      <c r="AZ18" s="243"/>
      <c r="BA18" s="238" t="s">
        <v>296</v>
      </c>
      <c r="BB18" s="243"/>
      <c r="BC18" s="251"/>
      <c r="BD18" s="251"/>
      <c r="BE18" s="251"/>
      <c r="BF18" s="253"/>
      <c r="BG18" s="254"/>
    </row>
    <row r="19" spans="1:59" ht="20.100000000000001" customHeight="1" x14ac:dyDescent="0.25">
      <c r="A19" s="237"/>
      <c r="B19" s="365"/>
      <c r="C19" s="365"/>
      <c r="D19" s="365"/>
      <c r="E19" s="365"/>
      <c r="F19" s="365"/>
      <c r="G19" s="243"/>
      <c r="H19" s="365"/>
      <c r="I19" s="365"/>
      <c r="J19" s="365"/>
      <c r="K19" s="365"/>
      <c r="L19" s="365"/>
      <c r="M19" s="365"/>
      <c r="N19" s="254"/>
      <c r="P19" s="237"/>
      <c r="Q19" s="365"/>
      <c r="R19" s="365"/>
      <c r="S19" s="365"/>
      <c r="T19" s="365"/>
      <c r="U19" s="365"/>
      <c r="V19" s="243"/>
      <c r="W19" s="365"/>
      <c r="X19" s="365"/>
      <c r="Y19" s="365"/>
      <c r="Z19" s="365"/>
      <c r="AA19" s="365"/>
      <c r="AB19" s="365"/>
      <c r="AC19" s="254"/>
      <c r="AE19" s="237"/>
      <c r="AF19" s="365"/>
      <c r="AG19" s="365"/>
      <c r="AH19" s="365"/>
      <c r="AI19" s="365"/>
      <c r="AJ19" s="365"/>
      <c r="AK19" s="243"/>
      <c r="AL19" s="365"/>
      <c r="AM19" s="365"/>
      <c r="AN19" s="365"/>
      <c r="AO19" s="365"/>
      <c r="AP19" s="365"/>
      <c r="AQ19" s="365"/>
      <c r="AR19" s="254"/>
      <c r="AT19" s="237"/>
      <c r="AU19" s="365"/>
      <c r="AV19" s="365"/>
      <c r="AW19" s="365"/>
      <c r="AX19" s="365"/>
      <c r="AY19" s="365"/>
      <c r="AZ19" s="243"/>
      <c r="BA19" s="365"/>
      <c r="BB19" s="365"/>
      <c r="BC19" s="365"/>
      <c r="BD19" s="365"/>
      <c r="BE19" s="365"/>
      <c r="BF19" s="365"/>
      <c r="BG19" s="254"/>
    </row>
    <row r="20" spans="1:59" ht="9.9499999999999993" customHeight="1" x14ac:dyDescent="0.25">
      <c r="A20" s="237"/>
      <c r="B20" s="249"/>
      <c r="C20" s="249"/>
      <c r="D20" s="249"/>
      <c r="E20" s="249"/>
      <c r="F20" s="249"/>
      <c r="G20" s="249"/>
      <c r="H20" s="249"/>
      <c r="I20" s="249"/>
      <c r="J20" s="249"/>
      <c r="K20" s="249"/>
      <c r="L20" s="249"/>
      <c r="M20" s="249"/>
      <c r="N20" s="254"/>
      <c r="P20" s="237"/>
      <c r="Q20" s="249"/>
      <c r="R20" s="249"/>
      <c r="S20" s="249"/>
      <c r="T20" s="249"/>
      <c r="U20" s="249"/>
      <c r="V20" s="249"/>
      <c r="W20" s="249"/>
      <c r="X20" s="249"/>
      <c r="Y20" s="249"/>
      <c r="Z20" s="249"/>
      <c r="AA20" s="249"/>
      <c r="AB20" s="249"/>
      <c r="AC20" s="254"/>
      <c r="AE20" s="237"/>
      <c r="AF20" s="249"/>
      <c r="AG20" s="249"/>
      <c r="AH20" s="249"/>
      <c r="AI20" s="249"/>
      <c r="AJ20" s="249"/>
      <c r="AK20" s="249"/>
      <c r="AL20" s="249"/>
      <c r="AM20" s="249"/>
      <c r="AN20" s="249"/>
      <c r="AO20" s="249"/>
      <c r="AP20" s="249"/>
      <c r="AQ20" s="249"/>
      <c r="AR20" s="254"/>
      <c r="AT20" s="237"/>
      <c r="AU20" s="249"/>
      <c r="AV20" s="249"/>
      <c r="AW20" s="249"/>
      <c r="AX20" s="249"/>
      <c r="AY20" s="249"/>
      <c r="AZ20" s="249"/>
      <c r="BA20" s="249"/>
      <c r="BB20" s="249"/>
      <c r="BC20" s="249"/>
      <c r="BD20" s="249"/>
      <c r="BE20" s="249"/>
      <c r="BF20" s="249"/>
      <c r="BG20" s="254"/>
    </row>
    <row r="21" spans="1:59" ht="9.9499999999999993" customHeight="1" x14ac:dyDescent="0.25">
      <c r="A21" s="237"/>
      <c r="B21" s="237"/>
      <c r="C21" s="237"/>
      <c r="D21" s="237"/>
      <c r="E21" s="237"/>
      <c r="F21" s="237"/>
      <c r="G21" s="237"/>
      <c r="H21" s="237"/>
      <c r="I21" s="237"/>
      <c r="J21" s="237"/>
      <c r="K21" s="237"/>
      <c r="L21" s="237"/>
      <c r="M21" s="237"/>
      <c r="N21" s="254"/>
      <c r="P21" s="237"/>
      <c r="Q21" s="237"/>
      <c r="R21" s="237"/>
      <c r="S21" s="237"/>
      <c r="T21" s="237"/>
      <c r="U21" s="237"/>
      <c r="V21" s="237"/>
      <c r="W21" s="237"/>
      <c r="X21" s="237"/>
      <c r="Y21" s="237"/>
      <c r="Z21" s="237"/>
      <c r="AA21" s="237"/>
      <c r="AB21" s="237"/>
      <c r="AC21" s="254"/>
      <c r="AE21" s="237"/>
      <c r="AF21" s="237"/>
      <c r="AG21" s="237"/>
      <c r="AH21" s="237"/>
      <c r="AI21" s="237"/>
      <c r="AJ21" s="237"/>
      <c r="AK21" s="237"/>
      <c r="AL21" s="237"/>
      <c r="AM21" s="237"/>
      <c r="AN21" s="237"/>
      <c r="AO21" s="237"/>
      <c r="AP21" s="237"/>
      <c r="AQ21" s="237"/>
      <c r="AR21" s="254"/>
      <c r="AT21" s="237"/>
      <c r="AU21" s="237"/>
      <c r="AV21" s="237"/>
      <c r="AW21" s="237"/>
      <c r="AX21" s="237"/>
      <c r="AY21" s="237"/>
      <c r="AZ21" s="237"/>
      <c r="BA21" s="237"/>
      <c r="BB21" s="237"/>
      <c r="BC21" s="237"/>
      <c r="BD21" s="237"/>
      <c r="BE21" s="237"/>
      <c r="BF21" s="237"/>
      <c r="BG21" s="254"/>
    </row>
    <row r="22" spans="1:59" ht="20.100000000000001" customHeight="1" x14ac:dyDescent="0.25">
      <c r="A22" s="237"/>
      <c r="B22" s="238" t="s">
        <v>252</v>
      </c>
      <c r="C22" s="256"/>
      <c r="D22" s="256"/>
      <c r="E22" s="256"/>
      <c r="F22" s="257"/>
      <c r="G22" s="251"/>
      <c r="H22" s="258" t="s">
        <v>246</v>
      </c>
      <c r="I22" s="256"/>
      <c r="J22" s="256"/>
      <c r="K22" s="256"/>
      <c r="L22" s="256"/>
      <c r="M22" s="256"/>
      <c r="N22" s="254"/>
      <c r="P22" s="237"/>
      <c r="Q22" s="238" t="s">
        <v>252</v>
      </c>
      <c r="R22" s="256"/>
      <c r="S22" s="256"/>
      <c r="T22" s="256"/>
      <c r="U22" s="257"/>
      <c r="V22" s="251"/>
      <c r="W22" s="258" t="s">
        <v>246</v>
      </c>
      <c r="X22" s="256"/>
      <c r="Y22" s="256"/>
      <c r="Z22" s="256"/>
      <c r="AA22" s="256"/>
      <c r="AB22" s="256"/>
      <c r="AC22" s="254"/>
      <c r="AE22" s="237"/>
      <c r="AF22" s="238" t="s">
        <v>252</v>
      </c>
      <c r="AG22" s="256"/>
      <c r="AH22" s="256"/>
      <c r="AI22" s="256"/>
      <c r="AJ22" s="257"/>
      <c r="AK22" s="251"/>
      <c r="AL22" s="258" t="s">
        <v>246</v>
      </c>
      <c r="AM22" s="256"/>
      <c r="AN22" s="256"/>
      <c r="AO22" s="256"/>
      <c r="AP22" s="256"/>
      <c r="AQ22" s="256"/>
      <c r="AR22" s="254"/>
      <c r="AT22" s="237"/>
      <c r="AU22" s="238" t="s">
        <v>252</v>
      </c>
      <c r="AV22" s="256"/>
      <c r="AW22" s="256"/>
      <c r="AX22" s="256"/>
      <c r="AY22" s="257"/>
      <c r="AZ22" s="251"/>
      <c r="BA22" s="258" t="s">
        <v>246</v>
      </c>
      <c r="BB22" s="256"/>
      <c r="BC22" s="256"/>
      <c r="BD22" s="256"/>
      <c r="BE22" s="256"/>
      <c r="BF22" s="256"/>
      <c r="BG22" s="254"/>
    </row>
    <row r="23" spans="1:59" ht="20.100000000000001" customHeight="1" x14ac:dyDescent="0.25">
      <c r="A23" s="237"/>
      <c r="B23" s="366" t="s">
        <v>297</v>
      </c>
      <c r="C23" s="366"/>
      <c r="D23" s="366"/>
      <c r="E23" s="366"/>
      <c r="F23" s="366"/>
      <c r="G23" s="259"/>
      <c r="H23" s="367"/>
      <c r="I23" s="368"/>
      <c r="J23" s="368"/>
      <c r="K23" s="368"/>
      <c r="L23" s="368"/>
      <c r="M23" s="368"/>
      <c r="N23" s="260"/>
      <c r="P23" s="237"/>
      <c r="Q23" s="366" t="s">
        <v>297</v>
      </c>
      <c r="R23" s="366"/>
      <c r="S23" s="366"/>
      <c r="T23" s="366"/>
      <c r="U23" s="366"/>
      <c r="V23" s="259"/>
      <c r="W23" s="367"/>
      <c r="X23" s="368"/>
      <c r="Y23" s="368"/>
      <c r="Z23" s="368"/>
      <c r="AA23" s="368"/>
      <c r="AB23" s="368"/>
      <c r="AC23" s="260"/>
      <c r="AE23" s="237"/>
      <c r="AF23" s="366" t="s">
        <v>297</v>
      </c>
      <c r="AG23" s="366"/>
      <c r="AH23" s="366"/>
      <c r="AI23" s="366"/>
      <c r="AJ23" s="366"/>
      <c r="AK23" s="259"/>
      <c r="AL23" s="367"/>
      <c r="AM23" s="368"/>
      <c r="AN23" s="368"/>
      <c r="AO23" s="368"/>
      <c r="AP23" s="368"/>
      <c r="AQ23" s="368"/>
      <c r="AR23" s="260"/>
      <c r="AT23" s="237"/>
      <c r="AU23" s="366" t="s">
        <v>297</v>
      </c>
      <c r="AV23" s="366"/>
      <c r="AW23" s="366"/>
      <c r="AX23" s="366"/>
      <c r="AY23" s="366"/>
      <c r="AZ23" s="259"/>
      <c r="BA23" s="367"/>
      <c r="BB23" s="368"/>
      <c r="BC23" s="368"/>
      <c r="BD23" s="368"/>
      <c r="BE23" s="368"/>
      <c r="BF23" s="368"/>
      <c r="BG23" s="260"/>
    </row>
    <row r="24" spans="1:59" ht="20.100000000000001" customHeight="1" x14ac:dyDescent="0.25">
      <c r="A24" s="237"/>
      <c r="B24" s="366"/>
      <c r="C24" s="366"/>
      <c r="D24" s="366"/>
      <c r="E24" s="366"/>
      <c r="F24" s="366"/>
      <c r="G24" s="259"/>
      <c r="H24" s="258" t="s">
        <v>247</v>
      </c>
      <c r="I24" s="242"/>
      <c r="J24" s="242"/>
      <c r="K24" s="242"/>
      <c r="L24" s="253"/>
      <c r="M24" s="261" t="s">
        <v>245</v>
      </c>
      <c r="N24" s="260"/>
      <c r="P24" s="237"/>
      <c r="Q24" s="366"/>
      <c r="R24" s="366"/>
      <c r="S24" s="366"/>
      <c r="T24" s="366"/>
      <c r="U24" s="366"/>
      <c r="V24" s="259"/>
      <c r="W24" s="258" t="s">
        <v>247</v>
      </c>
      <c r="X24" s="242"/>
      <c r="Y24" s="242"/>
      <c r="Z24" s="242"/>
      <c r="AA24" s="253"/>
      <c r="AB24" s="261" t="s">
        <v>245</v>
      </c>
      <c r="AC24" s="260"/>
      <c r="AE24" s="237"/>
      <c r="AF24" s="366"/>
      <c r="AG24" s="366"/>
      <c r="AH24" s="366"/>
      <c r="AI24" s="366"/>
      <c r="AJ24" s="366"/>
      <c r="AK24" s="259"/>
      <c r="AL24" s="258" t="s">
        <v>247</v>
      </c>
      <c r="AM24" s="242"/>
      <c r="AN24" s="242"/>
      <c r="AO24" s="242"/>
      <c r="AP24" s="253"/>
      <c r="AQ24" s="261" t="s">
        <v>245</v>
      </c>
      <c r="AR24" s="260"/>
      <c r="AT24" s="237"/>
      <c r="AU24" s="366"/>
      <c r="AV24" s="366"/>
      <c r="AW24" s="366"/>
      <c r="AX24" s="366"/>
      <c r="AY24" s="366"/>
      <c r="AZ24" s="259"/>
      <c r="BA24" s="258" t="s">
        <v>247</v>
      </c>
      <c r="BB24" s="242"/>
      <c r="BC24" s="242"/>
      <c r="BD24" s="242"/>
      <c r="BE24" s="253"/>
      <c r="BF24" s="261" t="s">
        <v>245</v>
      </c>
      <c r="BG24" s="260"/>
    </row>
    <row r="25" spans="1:59" ht="20.100000000000001" customHeight="1" x14ac:dyDescent="0.25">
      <c r="A25" s="262"/>
      <c r="B25" s="352"/>
      <c r="C25" s="352"/>
      <c r="D25" s="248"/>
      <c r="E25" s="248"/>
      <c r="F25" s="248"/>
      <c r="G25" s="251"/>
      <c r="H25" s="367"/>
      <c r="I25" s="368"/>
      <c r="J25" s="368"/>
      <c r="K25" s="369"/>
      <c r="L25" s="253"/>
      <c r="M25" s="135"/>
      <c r="N25" s="248"/>
      <c r="P25" s="262"/>
      <c r="Q25" s="352"/>
      <c r="R25" s="352"/>
      <c r="S25" s="248"/>
      <c r="T25" s="248"/>
      <c r="U25" s="248"/>
      <c r="V25" s="251"/>
      <c r="W25" s="367"/>
      <c r="X25" s="368"/>
      <c r="Y25" s="368"/>
      <c r="Z25" s="369"/>
      <c r="AA25" s="253"/>
      <c r="AB25" s="135"/>
      <c r="AC25" s="248"/>
      <c r="AE25" s="262"/>
      <c r="AF25" s="352"/>
      <c r="AG25" s="352"/>
      <c r="AH25" s="248"/>
      <c r="AI25" s="248"/>
      <c r="AJ25" s="248"/>
      <c r="AK25" s="251"/>
      <c r="AL25" s="367"/>
      <c r="AM25" s="368"/>
      <c r="AN25" s="368"/>
      <c r="AO25" s="369"/>
      <c r="AP25" s="253"/>
      <c r="AQ25" s="135"/>
      <c r="AR25" s="248"/>
      <c r="AT25" s="262"/>
      <c r="AU25" s="352"/>
      <c r="AV25" s="352"/>
      <c r="AW25" s="248"/>
      <c r="AX25" s="248"/>
      <c r="AY25" s="248"/>
      <c r="AZ25" s="251"/>
      <c r="BA25" s="367"/>
      <c r="BB25" s="368"/>
      <c r="BC25" s="368"/>
      <c r="BD25" s="369"/>
      <c r="BE25" s="253"/>
      <c r="BF25" s="135"/>
      <c r="BG25" s="248"/>
    </row>
    <row r="26" spans="1:59" ht="9.9499999999999993" customHeight="1" x14ac:dyDescent="0.25">
      <c r="A26" s="262"/>
      <c r="B26" s="263"/>
      <c r="C26" s="263"/>
      <c r="D26" s="263"/>
      <c r="E26" s="263"/>
      <c r="F26" s="263"/>
      <c r="G26" s="263"/>
      <c r="H26" s="263"/>
      <c r="I26" s="263"/>
      <c r="J26" s="263"/>
      <c r="K26" s="263"/>
      <c r="L26" s="263"/>
      <c r="M26" s="263"/>
      <c r="N26" s="248"/>
      <c r="P26" s="262"/>
      <c r="Q26" s="263"/>
      <c r="R26" s="263"/>
      <c r="S26" s="263"/>
      <c r="T26" s="263"/>
      <c r="U26" s="263"/>
      <c r="V26" s="263"/>
      <c r="W26" s="263"/>
      <c r="X26" s="263"/>
      <c r="Y26" s="263"/>
      <c r="Z26" s="263"/>
      <c r="AA26" s="263"/>
      <c r="AB26" s="263"/>
      <c r="AC26" s="248"/>
      <c r="AE26" s="262"/>
      <c r="AF26" s="263"/>
      <c r="AG26" s="263"/>
      <c r="AH26" s="263"/>
      <c r="AI26" s="263"/>
      <c r="AJ26" s="263"/>
      <c r="AK26" s="263"/>
      <c r="AL26" s="263"/>
      <c r="AM26" s="263"/>
      <c r="AN26" s="263"/>
      <c r="AO26" s="263"/>
      <c r="AP26" s="263"/>
      <c r="AQ26" s="263"/>
      <c r="AR26" s="248"/>
      <c r="AT26" s="262"/>
      <c r="AU26" s="263"/>
      <c r="AV26" s="263"/>
      <c r="AW26" s="263"/>
      <c r="AX26" s="263"/>
      <c r="AY26" s="263"/>
      <c r="AZ26" s="263"/>
      <c r="BA26" s="263"/>
      <c r="BB26" s="263"/>
      <c r="BC26" s="263"/>
      <c r="BD26" s="263"/>
      <c r="BE26" s="263"/>
      <c r="BF26" s="263"/>
      <c r="BG26" s="248"/>
    </row>
    <row r="27" spans="1:59" ht="9.9499999999999993" customHeight="1" x14ac:dyDescent="0.25">
      <c r="A27" s="248"/>
      <c r="B27" s="248"/>
      <c r="C27" s="248"/>
      <c r="D27" s="248"/>
      <c r="E27" s="248"/>
      <c r="F27" s="248"/>
      <c r="G27" s="248"/>
      <c r="H27" s="248"/>
      <c r="I27" s="248"/>
      <c r="J27" s="248"/>
      <c r="K27" s="248"/>
      <c r="L27" s="248"/>
      <c r="M27" s="248"/>
      <c r="N27" s="264"/>
      <c r="P27" s="248"/>
      <c r="Q27" s="248"/>
      <c r="R27" s="248"/>
      <c r="S27" s="248"/>
      <c r="T27" s="248"/>
      <c r="U27" s="248"/>
      <c r="V27" s="248"/>
      <c r="W27" s="248"/>
      <c r="X27" s="248"/>
      <c r="Y27" s="248"/>
      <c r="Z27" s="248"/>
      <c r="AA27" s="248"/>
      <c r="AB27" s="248"/>
      <c r="AC27" s="264"/>
      <c r="AE27" s="248"/>
      <c r="AF27" s="248"/>
      <c r="AG27" s="248"/>
      <c r="AH27" s="248"/>
      <c r="AI27" s="248"/>
      <c r="AJ27" s="248"/>
      <c r="AK27" s="248"/>
      <c r="AL27" s="248"/>
      <c r="AM27" s="248"/>
      <c r="AN27" s="248"/>
      <c r="AO27" s="248"/>
      <c r="AP27" s="248"/>
      <c r="AQ27" s="248"/>
      <c r="AR27" s="264"/>
      <c r="AT27" s="248"/>
      <c r="AU27" s="248"/>
      <c r="AV27" s="248"/>
      <c r="AW27" s="248"/>
      <c r="AX27" s="248"/>
      <c r="AY27" s="248"/>
      <c r="AZ27" s="248"/>
      <c r="BA27" s="248"/>
      <c r="BB27" s="248"/>
      <c r="BC27" s="248"/>
      <c r="BD27" s="248"/>
      <c r="BE27" s="248"/>
      <c r="BF27" s="248"/>
      <c r="BG27" s="264"/>
    </row>
    <row r="28" spans="1:59" ht="20.100000000000001" customHeight="1" x14ac:dyDescent="0.25">
      <c r="A28" s="248"/>
      <c r="B28" s="238" t="s">
        <v>342</v>
      </c>
      <c r="C28" s="251"/>
      <c r="D28" s="251"/>
      <c r="E28" s="251"/>
      <c r="F28" s="251"/>
      <c r="G28" s="243"/>
      <c r="H28" s="258" t="s">
        <v>351</v>
      </c>
      <c r="I28" s="251"/>
      <c r="J28" s="251"/>
      <c r="K28" s="251"/>
      <c r="L28" s="251"/>
      <c r="M28" s="248"/>
      <c r="N28" s="264"/>
      <c r="P28" s="248"/>
      <c r="Q28" s="238" t="s">
        <v>342</v>
      </c>
      <c r="R28" s="251"/>
      <c r="S28" s="251"/>
      <c r="T28" s="251"/>
      <c r="U28" s="251"/>
      <c r="V28" s="243"/>
      <c r="W28" s="258" t="s">
        <v>351</v>
      </c>
      <c r="X28" s="251"/>
      <c r="Y28" s="251"/>
      <c r="Z28" s="251"/>
      <c r="AA28" s="251"/>
      <c r="AB28" s="248"/>
      <c r="AC28" s="264"/>
      <c r="AE28" s="248"/>
      <c r="AF28" s="238" t="s">
        <v>342</v>
      </c>
      <c r="AG28" s="251"/>
      <c r="AH28" s="251"/>
      <c r="AI28" s="251"/>
      <c r="AJ28" s="251"/>
      <c r="AK28" s="243"/>
      <c r="AL28" s="258" t="s">
        <v>351</v>
      </c>
      <c r="AM28" s="251"/>
      <c r="AN28" s="251"/>
      <c r="AO28" s="251"/>
      <c r="AP28" s="251"/>
      <c r="AQ28" s="248"/>
      <c r="AR28" s="264"/>
      <c r="AT28" s="248"/>
      <c r="AU28" s="238" t="s">
        <v>342</v>
      </c>
      <c r="AV28" s="251"/>
      <c r="AW28" s="251"/>
      <c r="AX28" s="251"/>
      <c r="AY28" s="251"/>
      <c r="AZ28" s="243"/>
      <c r="BA28" s="258" t="s">
        <v>351</v>
      </c>
      <c r="BB28" s="251"/>
      <c r="BC28" s="251"/>
      <c r="BD28" s="251"/>
      <c r="BE28" s="251"/>
      <c r="BF28" s="248"/>
      <c r="BG28" s="264"/>
    </row>
    <row r="29" spans="1:59" ht="20.100000000000001" customHeight="1" x14ac:dyDescent="0.25">
      <c r="A29" s="265"/>
      <c r="B29" s="344"/>
      <c r="C29" s="345"/>
      <c r="D29" s="345"/>
      <c r="E29" s="345"/>
      <c r="F29" s="316"/>
      <c r="G29" s="243"/>
      <c r="H29" s="352"/>
      <c r="I29" s="352"/>
      <c r="J29" s="352"/>
      <c r="K29" s="352"/>
      <c r="L29" s="352"/>
      <c r="M29" s="352"/>
      <c r="N29" s="264"/>
      <c r="P29" s="265"/>
      <c r="Q29" s="344"/>
      <c r="R29" s="345"/>
      <c r="S29" s="345"/>
      <c r="T29" s="345"/>
      <c r="U29" s="316"/>
      <c r="V29" s="243"/>
      <c r="W29" s="352"/>
      <c r="X29" s="352"/>
      <c r="Y29" s="352"/>
      <c r="Z29" s="352"/>
      <c r="AA29" s="352"/>
      <c r="AB29" s="352"/>
      <c r="AC29" s="264"/>
      <c r="AE29" s="265"/>
      <c r="AF29" s="344"/>
      <c r="AG29" s="345"/>
      <c r="AH29" s="345"/>
      <c r="AI29" s="345"/>
      <c r="AJ29" s="316"/>
      <c r="AK29" s="243"/>
      <c r="AL29" s="352"/>
      <c r="AM29" s="352"/>
      <c r="AN29" s="352"/>
      <c r="AO29" s="352"/>
      <c r="AP29" s="352"/>
      <c r="AQ29" s="352"/>
      <c r="AR29" s="264"/>
      <c r="AT29" s="265"/>
      <c r="AU29" s="344"/>
      <c r="AV29" s="345"/>
      <c r="AW29" s="345"/>
      <c r="AX29" s="345"/>
      <c r="AY29" s="316"/>
      <c r="AZ29" s="243"/>
      <c r="BA29" s="352"/>
      <c r="BB29" s="352"/>
      <c r="BC29" s="352"/>
      <c r="BD29" s="352"/>
      <c r="BE29" s="352"/>
      <c r="BF29" s="352"/>
      <c r="BG29" s="264"/>
    </row>
    <row r="30" spans="1:59" ht="20.100000000000001" customHeight="1" x14ac:dyDescent="0.25">
      <c r="A30" s="265"/>
      <c r="B30" s="258" t="s">
        <v>334</v>
      </c>
      <c r="C30" s="251"/>
      <c r="D30" s="251"/>
      <c r="E30" s="251"/>
      <c r="F30" s="251"/>
      <c r="G30" s="266"/>
      <c r="H30" s="258" t="s">
        <v>335</v>
      </c>
      <c r="I30" s="251"/>
      <c r="J30" s="251"/>
      <c r="K30" s="258" t="s">
        <v>603</v>
      </c>
      <c r="L30" s="251"/>
      <c r="M30" s="248"/>
      <c r="N30" s="264"/>
      <c r="P30" s="265"/>
      <c r="Q30" s="258" t="s">
        <v>334</v>
      </c>
      <c r="R30" s="251"/>
      <c r="S30" s="251"/>
      <c r="T30" s="251"/>
      <c r="U30" s="251"/>
      <c r="V30" s="266"/>
      <c r="W30" s="258" t="s">
        <v>335</v>
      </c>
      <c r="X30" s="251"/>
      <c r="Y30" s="251"/>
      <c r="Z30" s="258" t="s">
        <v>603</v>
      </c>
      <c r="AA30" s="251"/>
      <c r="AB30" s="248"/>
      <c r="AC30" s="264"/>
      <c r="AE30" s="265"/>
      <c r="AF30" s="258" t="s">
        <v>334</v>
      </c>
      <c r="AG30" s="251"/>
      <c r="AH30" s="251"/>
      <c r="AI30" s="251"/>
      <c r="AJ30" s="251"/>
      <c r="AK30" s="266"/>
      <c r="AL30" s="258" t="s">
        <v>335</v>
      </c>
      <c r="AM30" s="251"/>
      <c r="AN30" s="251"/>
      <c r="AO30" s="258" t="s">
        <v>603</v>
      </c>
      <c r="AP30" s="251"/>
      <c r="AQ30" s="248"/>
      <c r="AR30" s="264"/>
      <c r="AT30" s="265"/>
      <c r="AU30" s="258" t="s">
        <v>334</v>
      </c>
      <c r="AV30" s="251"/>
      <c r="AW30" s="251"/>
      <c r="AX30" s="251"/>
      <c r="AY30" s="251"/>
      <c r="AZ30" s="266"/>
      <c r="BA30" s="258" t="s">
        <v>335</v>
      </c>
      <c r="BB30" s="251"/>
      <c r="BC30" s="251"/>
      <c r="BD30" s="258" t="s">
        <v>603</v>
      </c>
      <c r="BE30" s="251"/>
      <c r="BF30" s="248"/>
      <c r="BG30" s="264"/>
    </row>
    <row r="31" spans="1:59" ht="20.100000000000001" customHeight="1" x14ac:dyDescent="0.25">
      <c r="A31" s="265"/>
      <c r="B31" s="370"/>
      <c r="C31" s="371"/>
      <c r="D31" s="371"/>
      <c r="E31" s="371"/>
      <c r="F31" s="372"/>
      <c r="G31" s="267"/>
      <c r="H31" s="370"/>
      <c r="I31" s="371"/>
      <c r="J31" s="372"/>
      <c r="K31" s="344"/>
      <c r="L31" s="345"/>
      <c r="M31" s="316"/>
      <c r="N31" s="248"/>
      <c r="P31" s="265"/>
      <c r="Q31" s="370"/>
      <c r="R31" s="371"/>
      <c r="S31" s="371"/>
      <c r="T31" s="371"/>
      <c r="U31" s="372"/>
      <c r="V31" s="267"/>
      <c r="W31" s="370"/>
      <c r="X31" s="371"/>
      <c r="Y31" s="372"/>
      <c r="Z31" s="344"/>
      <c r="AA31" s="345"/>
      <c r="AB31" s="316"/>
      <c r="AC31" s="248"/>
      <c r="AE31" s="265"/>
      <c r="AF31" s="370"/>
      <c r="AG31" s="371"/>
      <c r="AH31" s="371"/>
      <c r="AI31" s="371"/>
      <c r="AJ31" s="372"/>
      <c r="AK31" s="267"/>
      <c r="AL31" s="370"/>
      <c r="AM31" s="371"/>
      <c r="AN31" s="372"/>
      <c r="AO31" s="344"/>
      <c r="AP31" s="345"/>
      <c r="AQ31" s="316"/>
      <c r="AR31" s="248"/>
      <c r="AT31" s="265"/>
      <c r="AU31" s="370"/>
      <c r="AV31" s="371"/>
      <c r="AW31" s="371"/>
      <c r="AX31" s="371"/>
      <c r="AY31" s="372"/>
      <c r="AZ31" s="267"/>
      <c r="BA31" s="370"/>
      <c r="BB31" s="371"/>
      <c r="BC31" s="372"/>
      <c r="BD31" s="344"/>
      <c r="BE31" s="345"/>
      <c r="BF31" s="316"/>
      <c r="BG31" s="248"/>
    </row>
    <row r="32" spans="1:59" ht="9.9499999999999993" customHeight="1" x14ac:dyDescent="0.25">
      <c r="A32" s="265"/>
      <c r="B32" s="268"/>
      <c r="C32" s="268"/>
      <c r="D32" s="268"/>
      <c r="E32" s="268"/>
      <c r="F32" s="268"/>
      <c r="G32" s="268"/>
      <c r="H32" s="268"/>
      <c r="I32" s="268"/>
      <c r="J32" s="268"/>
      <c r="K32" s="268"/>
      <c r="L32" s="268"/>
      <c r="M32" s="266"/>
      <c r="N32" s="248"/>
      <c r="P32" s="265"/>
      <c r="Q32" s="268"/>
      <c r="R32" s="268"/>
      <c r="S32" s="268"/>
      <c r="T32" s="268"/>
      <c r="U32" s="268"/>
      <c r="V32" s="268"/>
      <c r="W32" s="268"/>
      <c r="X32" s="268"/>
      <c r="Y32" s="268"/>
      <c r="Z32" s="268"/>
      <c r="AA32" s="268"/>
      <c r="AB32" s="266"/>
      <c r="AC32" s="248"/>
      <c r="AE32" s="265"/>
      <c r="AF32" s="268"/>
      <c r="AG32" s="268"/>
      <c r="AH32" s="268"/>
      <c r="AI32" s="268"/>
      <c r="AJ32" s="268"/>
      <c r="AK32" s="268"/>
      <c r="AL32" s="268"/>
      <c r="AM32" s="268"/>
      <c r="AN32" s="268"/>
      <c r="AO32" s="268"/>
      <c r="AP32" s="268"/>
      <c r="AQ32" s="266"/>
      <c r="AR32" s="248"/>
      <c r="AT32" s="265"/>
      <c r="AU32" s="268"/>
      <c r="AV32" s="268"/>
      <c r="AW32" s="268"/>
      <c r="AX32" s="268"/>
      <c r="AY32" s="268"/>
      <c r="AZ32" s="268"/>
      <c r="BA32" s="268"/>
      <c r="BB32" s="268"/>
      <c r="BC32" s="268"/>
      <c r="BD32" s="268"/>
      <c r="BE32" s="268"/>
      <c r="BF32" s="266"/>
      <c r="BG32" s="248"/>
    </row>
    <row r="33" spans="1:59" ht="20.100000000000001" customHeight="1" x14ac:dyDescent="0.25">
      <c r="A33" s="31"/>
      <c r="B33" s="95"/>
      <c r="C33" s="95"/>
      <c r="D33" s="95"/>
      <c r="E33" s="95"/>
      <c r="F33" s="95"/>
      <c r="G33" s="95"/>
      <c r="H33" s="95"/>
      <c r="I33" s="95"/>
      <c r="J33" s="95"/>
      <c r="K33" s="95"/>
      <c r="L33" s="95"/>
      <c r="M33" s="95"/>
      <c r="N33" s="31"/>
      <c r="P33" s="31"/>
      <c r="Q33" s="95"/>
      <c r="R33" s="95"/>
      <c r="S33" s="95"/>
      <c r="T33" s="95"/>
      <c r="U33" s="95"/>
      <c r="V33" s="95"/>
      <c r="W33" s="95"/>
      <c r="X33" s="95"/>
      <c r="Y33" s="95"/>
      <c r="Z33" s="95"/>
      <c r="AA33" s="95"/>
      <c r="AB33" s="95"/>
      <c r="AC33" s="31"/>
      <c r="AE33" s="31"/>
      <c r="AF33" s="95"/>
      <c r="AG33" s="95"/>
      <c r="AH33" s="95"/>
      <c r="AI33" s="95"/>
      <c r="AJ33" s="95"/>
      <c r="AK33" s="95"/>
      <c r="AL33" s="95"/>
      <c r="AM33" s="95"/>
      <c r="AN33" s="95"/>
      <c r="AO33" s="95"/>
      <c r="AP33" s="95"/>
      <c r="AQ33" s="95"/>
      <c r="AR33" s="31"/>
      <c r="AT33" s="31"/>
      <c r="AU33" s="95"/>
      <c r="AV33" s="95"/>
      <c r="AW33" s="95"/>
      <c r="AX33" s="95"/>
      <c r="AY33" s="95"/>
      <c r="AZ33" s="95"/>
      <c r="BA33" s="95"/>
      <c r="BB33" s="95"/>
      <c r="BC33" s="95"/>
      <c r="BD33" s="95"/>
      <c r="BE33" s="95"/>
      <c r="BF33" s="95"/>
      <c r="BG33" s="31"/>
    </row>
    <row r="34" spans="1:59" ht="20.100000000000001" customHeight="1" x14ac:dyDescent="0.25">
      <c r="A34" s="378" t="s">
        <v>604</v>
      </c>
      <c r="B34" s="378"/>
      <c r="C34" s="378"/>
      <c r="D34" s="378"/>
      <c r="E34" s="378"/>
      <c r="F34" s="378"/>
      <c r="G34" s="378"/>
      <c r="H34" s="378"/>
      <c r="I34" s="378"/>
      <c r="J34" s="378"/>
      <c r="K34" s="378"/>
      <c r="L34" s="378"/>
      <c r="M34" s="378"/>
      <c r="N34" s="378"/>
      <c r="P34" s="378" t="s">
        <v>604</v>
      </c>
      <c r="Q34" s="378"/>
      <c r="R34" s="378"/>
      <c r="S34" s="378"/>
      <c r="T34" s="378"/>
      <c r="U34" s="378"/>
      <c r="V34" s="378"/>
      <c r="W34" s="378"/>
      <c r="X34" s="378"/>
      <c r="Y34" s="378"/>
      <c r="Z34" s="378"/>
      <c r="AA34" s="378"/>
      <c r="AB34" s="378"/>
      <c r="AC34" s="378"/>
      <c r="AE34" s="378" t="s">
        <v>604</v>
      </c>
      <c r="AF34" s="378"/>
      <c r="AG34" s="378"/>
      <c r="AH34" s="378"/>
      <c r="AI34" s="378"/>
      <c r="AJ34" s="378"/>
      <c r="AK34" s="378"/>
      <c r="AL34" s="378"/>
      <c r="AM34" s="378"/>
      <c r="AN34" s="378"/>
      <c r="AO34" s="378"/>
      <c r="AP34" s="378"/>
      <c r="AQ34" s="378"/>
      <c r="AR34" s="378"/>
      <c r="AT34" s="378" t="s">
        <v>604</v>
      </c>
      <c r="AU34" s="378"/>
      <c r="AV34" s="378"/>
      <c r="AW34" s="378"/>
      <c r="AX34" s="378"/>
      <c r="AY34" s="378"/>
      <c r="AZ34" s="378"/>
      <c r="BA34" s="378"/>
      <c r="BB34" s="378"/>
      <c r="BC34" s="378"/>
      <c r="BD34" s="378"/>
      <c r="BE34" s="378"/>
      <c r="BF34" s="378"/>
      <c r="BG34" s="378"/>
    </row>
    <row r="35" spans="1:59" ht="20.100000000000001" customHeight="1" x14ac:dyDescent="0.25">
      <c r="A35" s="134"/>
      <c r="B35" s="154"/>
      <c r="C35" s="154"/>
      <c r="D35" s="154"/>
      <c r="E35" s="154"/>
      <c r="F35" s="154"/>
      <c r="G35" s="154"/>
      <c r="H35" s="154"/>
      <c r="I35" s="154"/>
      <c r="J35" s="154"/>
      <c r="K35" s="154"/>
      <c r="L35" s="154"/>
      <c r="M35" s="154"/>
      <c r="N35" s="134"/>
      <c r="P35" s="134"/>
      <c r="Q35" s="154"/>
      <c r="R35" s="154"/>
      <c r="S35" s="154"/>
      <c r="T35" s="154"/>
      <c r="U35" s="154"/>
      <c r="V35" s="154"/>
      <c r="W35" s="154"/>
      <c r="X35" s="154"/>
      <c r="Y35" s="154"/>
      <c r="Z35" s="154"/>
      <c r="AA35" s="154"/>
      <c r="AB35" s="154"/>
      <c r="AC35" s="134"/>
      <c r="AE35" s="134"/>
      <c r="AF35" s="154"/>
      <c r="AG35" s="154"/>
      <c r="AH35" s="154"/>
      <c r="AI35" s="154"/>
      <c r="AJ35" s="154"/>
      <c r="AK35" s="154"/>
      <c r="AL35" s="154"/>
      <c r="AM35" s="154"/>
      <c r="AN35" s="154"/>
      <c r="AO35" s="154"/>
      <c r="AP35" s="154"/>
      <c r="AQ35" s="154"/>
      <c r="AR35" s="134"/>
      <c r="AT35" s="134"/>
      <c r="AU35" s="154"/>
      <c r="AV35" s="154"/>
      <c r="AW35" s="154"/>
      <c r="AX35" s="154"/>
      <c r="AY35" s="154"/>
      <c r="AZ35" s="154"/>
      <c r="BA35" s="154"/>
      <c r="BB35" s="154"/>
      <c r="BC35" s="154"/>
      <c r="BD35" s="154"/>
      <c r="BE35" s="154"/>
      <c r="BF35" s="154"/>
      <c r="BG35" s="134"/>
    </row>
    <row r="36" spans="1:59" ht="28.5" customHeight="1" x14ac:dyDescent="0.25">
      <c r="A36" s="134"/>
      <c r="B36" s="379" t="s">
        <v>359</v>
      </c>
      <c r="C36" s="379"/>
      <c r="D36" s="379"/>
      <c r="E36" s="379"/>
      <c r="F36" s="379"/>
      <c r="G36" s="379"/>
      <c r="H36" s="379"/>
      <c r="I36" s="379"/>
      <c r="J36" s="379"/>
      <c r="K36" s="379"/>
      <c r="L36" s="380"/>
      <c r="M36" s="282"/>
      <c r="N36" s="155"/>
      <c r="P36" s="134"/>
      <c r="Q36" s="379" t="s">
        <v>359</v>
      </c>
      <c r="R36" s="379"/>
      <c r="S36" s="379"/>
      <c r="T36" s="379"/>
      <c r="U36" s="379"/>
      <c r="V36" s="379"/>
      <c r="W36" s="379"/>
      <c r="X36" s="379"/>
      <c r="Y36" s="379"/>
      <c r="Z36" s="379"/>
      <c r="AA36" s="380"/>
      <c r="AB36" s="236"/>
      <c r="AC36" s="155"/>
      <c r="AE36" s="134"/>
      <c r="AF36" s="379" t="s">
        <v>359</v>
      </c>
      <c r="AG36" s="379"/>
      <c r="AH36" s="379"/>
      <c r="AI36" s="379"/>
      <c r="AJ36" s="379"/>
      <c r="AK36" s="379"/>
      <c r="AL36" s="379"/>
      <c r="AM36" s="379"/>
      <c r="AN36" s="379"/>
      <c r="AO36" s="379"/>
      <c r="AP36" s="380"/>
      <c r="AQ36" s="236"/>
      <c r="AR36" s="155"/>
      <c r="AT36" s="134"/>
      <c r="AU36" s="381" t="s">
        <v>359</v>
      </c>
      <c r="AV36" s="381"/>
      <c r="AW36" s="381"/>
      <c r="AX36" s="381"/>
      <c r="AY36" s="381"/>
      <c r="AZ36" s="381"/>
      <c r="BA36" s="381"/>
      <c r="BB36" s="381"/>
      <c r="BC36" s="381"/>
      <c r="BD36" s="381"/>
      <c r="BE36" s="382"/>
      <c r="BF36" s="236"/>
      <c r="BG36" s="155"/>
    </row>
    <row r="37" spans="1:59" ht="20.100000000000001" customHeight="1" x14ac:dyDescent="0.25">
      <c r="A37" s="134"/>
      <c r="B37" s="136" t="s">
        <v>360</v>
      </c>
      <c r="C37" s="154"/>
      <c r="D37" s="154"/>
      <c r="E37" s="154"/>
      <c r="F37" s="154"/>
      <c r="G37" s="154"/>
      <c r="H37" s="154"/>
      <c r="I37" s="154"/>
      <c r="J37" s="154"/>
      <c r="K37" s="154"/>
      <c r="L37" s="154"/>
      <c r="M37" s="154"/>
      <c r="N37" s="155"/>
      <c r="P37" s="134"/>
      <c r="Q37" s="136" t="s">
        <v>360</v>
      </c>
      <c r="R37" s="154"/>
      <c r="S37" s="154"/>
      <c r="T37" s="154"/>
      <c r="U37" s="154"/>
      <c r="V37" s="154"/>
      <c r="W37" s="154"/>
      <c r="X37" s="154"/>
      <c r="Y37" s="154"/>
      <c r="Z37" s="154"/>
      <c r="AA37" s="154"/>
      <c r="AB37" s="154"/>
      <c r="AC37" s="155"/>
      <c r="AE37" s="134"/>
      <c r="AF37" s="136" t="s">
        <v>360</v>
      </c>
      <c r="AG37" s="154"/>
      <c r="AH37" s="154"/>
      <c r="AI37" s="154"/>
      <c r="AJ37" s="154"/>
      <c r="AK37" s="154"/>
      <c r="AL37" s="154"/>
      <c r="AM37" s="154"/>
      <c r="AN37" s="154"/>
      <c r="AO37" s="154"/>
      <c r="AP37" s="154"/>
      <c r="AQ37" s="154"/>
      <c r="AR37" s="155"/>
      <c r="AT37" s="134"/>
      <c r="AU37" s="136" t="s">
        <v>360</v>
      </c>
      <c r="AV37" s="154"/>
      <c r="AW37" s="154"/>
      <c r="AX37" s="154"/>
      <c r="AY37" s="154"/>
      <c r="AZ37" s="154"/>
      <c r="BA37" s="154"/>
      <c r="BB37" s="154"/>
      <c r="BC37" s="154"/>
      <c r="BD37" s="154"/>
      <c r="BE37" s="154"/>
      <c r="BF37" s="154"/>
      <c r="BG37" s="155"/>
    </row>
    <row r="38" spans="1:59" ht="20.100000000000001" customHeight="1" x14ac:dyDescent="0.25">
      <c r="A38" s="134"/>
      <c r="B38" s="374"/>
      <c r="C38" s="375"/>
      <c r="D38" s="375"/>
      <c r="E38" s="375"/>
      <c r="F38" s="375"/>
      <c r="G38" s="375"/>
      <c r="H38" s="375"/>
      <c r="I38" s="375"/>
      <c r="J38" s="375"/>
      <c r="K38" s="375"/>
      <c r="L38" s="375"/>
      <c r="M38" s="375"/>
      <c r="N38" s="155"/>
      <c r="P38" s="134"/>
      <c r="Q38" s="374"/>
      <c r="R38" s="375"/>
      <c r="S38" s="375"/>
      <c r="T38" s="375"/>
      <c r="U38" s="375"/>
      <c r="V38" s="375"/>
      <c r="W38" s="375"/>
      <c r="X38" s="375"/>
      <c r="Y38" s="375"/>
      <c r="Z38" s="375"/>
      <c r="AA38" s="375"/>
      <c r="AB38" s="375"/>
      <c r="AC38" s="155"/>
      <c r="AE38" s="134"/>
      <c r="AF38" s="374"/>
      <c r="AG38" s="375"/>
      <c r="AH38" s="375"/>
      <c r="AI38" s="375"/>
      <c r="AJ38" s="375"/>
      <c r="AK38" s="375"/>
      <c r="AL38" s="375"/>
      <c r="AM38" s="375"/>
      <c r="AN38" s="375"/>
      <c r="AO38" s="375"/>
      <c r="AP38" s="375"/>
      <c r="AQ38" s="375"/>
      <c r="AR38" s="155"/>
      <c r="AT38" s="134"/>
      <c r="AU38" s="374"/>
      <c r="AV38" s="375"/>
      <c r="AW38" s="375"/>
      <c r="AX38" s="375"/>
      <c r="AY38" s="375"/>
      <c r="AZ38" s="375"/>
      <c r="BA38" s="375"/>
      <c r="BB38" s="375"/>
      <c r="BC38" s="375"/>
      <c r="BD38" s="375"/>
      <c r="BE38" s="375"/>
      <c r="BF38" s="375"/>
      <c r="BG38" s="155"/>
    </row>
    <row r="39" spans="1:59" ht="20.100000000000001" customHeight="1" x14ac:dyDescent="0.25">
      <c r="A39" s="134"/>
      <c r="B39" s="375"/>
      <c r="C39" s="375"/>
      <c r="D39" s="375"/>
      <c r="E39" s="375"/>
      <c r="F39" s="375"/>
      <c r="G39" s="375"/>
      <c r="H39" s="375"/>
      <c r="I39" s="375"/>
      <c r="J39" s="375"/>
      <c r="K39" s="375"/>
      <c r="L39" s="375"/>
      <c r="M39" s="375"/>
      <c r="N39" s="155"/>
      <c r="P39" s="134"/>
      <c r="Q39" s="375"/>
      <c r="R39" s="375"/>
      <c r="S39" s="375"/>
      <c r="T39" s="375"/>
      <c r="U39" s="375"/>
      <c r="V39" s="375"/>
      <c r="W39" s="375"/>
      <c r="X39" s="375"/>
      <c r="Y39" s="375"/>
      <c r="Z39" s="375"/>
      <c r="AA39" s="375"/>
      <c r="AB39" s="375"/>
      <c r="AC39" s="155"/>
      <c r="AE39" s="134"/>
      <c r="AF39" s="375"/>
      <c r="AG39" s="375"/>
      <c r="AH39" s="375"/>
      <c r="AI39" s="375"/>
      <c r="AJ39" s="375"/>
      <c r="AK39" s="375"/>
      <c r="AL39" s="375"/>
      <c r="AM39" s="375"/>
      <c r="AN39" s="375"/>
      <c r="AO39" s="375"/>
      <c r="AP39" s="375"/>
      <c r="AQ39" s="375"/>
      <c r="AR39" s="155"/>
      <c r="AT39" s="134"/>
      <c r="AU39" s="375"/>
      <c r="AV39" s="375"/>
      <c r="AW39" s="375"/>
      <c r="AX39" s="375"/>
      <c r="AY39" s="375"/>
      <c r="AZ39" s="375"/>
      <c r="BA39" s="375"/>
      <c r="BB39" s="375"/>
      <c r="BC39" s="375"/>
      <c r="BD39" s="375"/>
      <c r="BE39" s="375"/>
      <c r="BF39" s="375"/>
      <c r="BG39" s="155"/>
    </row>
    <row r="40" spans="1:59" ht="20.100000000000001" customHeight="1" x14ac:dyDescent="0.25">
      <c r="A40" s="134"/>
      <c r="B40" s="136" t="s">
        <v>634</v>
      </c>
      <c r="C40" s="154"/>
      <c r="D40" s="154"/>
      <c r="E40" s="154"/>
      <c r="F40" s="154"/>
      <c r="G40" s="154" t="s">
        <v>633</v>
      </c>
      <c r="H40" s="154"/>
      <c r="I40" s="154"/>
      <c r="J40" s="154"/>
      <c r="K40" s="154"/>
      <c r="L40" s="154"/>
      <c r="M40" s="154"/>
      <c r="N40" s="155"/>
      <c r="P40" s="134"/>
      <c r="Q40" s="136" t="s">
        <v>635</v>
      </c>
      <c r="R40" s="154"/>
      <c r="S40" s="154"/>
      <c r="T40" s="154"/>
      <c r="U40" s="154"/>
      <c r="V40" s="136" t="s">
        <v>633</v>
      </c>
      <c r="W40" s="154"/>
      <c r="X40" s="154"/>
      <c r="Y40" s="154"/>
      <c r="Z40" s="154"/>
      <c r="AA40" s="154"/>
      <c r="AB40" s="154"/>
      <c r="AC40" s="155"/>
      <c r="AE40" s="134"/>
      <c r="AF40" s="136" t="s">
        <v>634</v>
      </c>
      <c r="AG40" s="154"/>
      <c r="AH40" s="154"/>
      <c r="AI40" s="154"/>
      <c r="AJ40" s="154"/>
      <c r="AK40" s="136" t="s">
        <v>633</v>
      </c>
      <c r="AL40" s="154"/>
      <c r="AM40" s="154"/>
      <c r="AN40" s="154"/>
      <c r="AO40" s="154"/>
      <c r="AP40" s="154"/>
      <c r="AQ40" s="154"/>
      <c r="AR40" s="155"/>
      <c r="AT40" s="134"/>
      <c r="AU40" s="136" t="s">
        <v>634</v>
      </c>
      <c r="AV40" s="154"/>
      <c r="AW40" s="154"/>
      <c r="AX40" s="154"/>
      <c r="AY40" s="154"/>
      <c r="AZ40" s="136" t="s">
        <v>633</v>
      </c>
      <c r="BA40" s="154"/>
      <c r="BB40" s="154"/>
      <c r="BC40" s="154"/>
      <c r="BD40" s="154"/>
      <c r="BE40" s="154"/>
      <c r="BF40" s="154"/>
      <c r="BG40" s="155"/>
    </row>
    <row r="41" spans="1:59" ht="20.100000000000001" customHeight="1" x14ac:dyDescent="0.25">
      <c r="A41" s="134"/>
      <c r="B41" s="356"/>
      <c r="C41" s="356"/>
      <c r="D41" s="356"/>
      <c r="E41" s="356"/>
      <c r="F41" s="154"/>
      <c r="G41" s="356"/>
      <c r="H41" s="356"/>
      <c r="I41" s="356"/>
      <c r="J41" s="356"/>
      <c r="K41" s="356"/>
      <c r="L41" s="356"/>
      <c r="M41" s="356"/>
      <c r="N41" s="155"/>
      <c r="P41" s="134"/>
      <c r="Q41" s="356"/>
      <c r="R41" s="356"/>
      <c r="S41" s="356"/>
      <c r="T41" s="356"/>
      <c r="U41" s="154"/>
      <c r="V41" s="356"/>
      <c r="W41" s="356"/>
      <c r="X41" s="356"/>
      <c r="Y41" s="356"/>
      <c r="Z41" s="356"/>
      <c r="AA41" s="356"/>
      <c r="AB41" s="356"/>
      <c r="AC41" s="155"/>
      <c r="AE41" s="134"/>
      <c r="AF41" s="356"/>
      <c r="AG41" s="356"/>
      <c r="AH41" s="356"/>
      <c r="AI41" s="356"/>
      <c r="AJ41" s="154"/>
      <c r="AK41" s="356"/>
      <c r="AL41" s="356"/>
      <c r="AM41" s="356"/>
      <c r="AN41" s="356"/>
      <c r="AO41" s="356"/>
      <c r="AP41" s="356"/>
      <c r="AQ41" s="356"/>
      <c r="AR41" s="155"/>
      <c r="AT41" s="134"/>
      <c r="AU41" s="356"/>
      <c r="AV41" s="356"/>
      <c r="AW41" s="356"/>
      <c r="AX41" s="356"/>
      <c r="AY41" s="154"/>
      <c r="AZ41" s="356"/>
      <c r="BA41" s="356"/>
      <c r="BB41" s="356"/>
      <c r="BC41" s="356"/>
      <c r="BD41" s="356"/>
      <c r="BE41" s="356"/>
      <c r="BF41" s="356"/>
      <c r="BG41" s="155"/>
    </row>
    <row r="42" spans="1:59" ht="20.100000000000001" customHeight="1" x14ac:dyDescent="0.25">
      <c r="A42" s="134"/>
      <c r="B42" s="383" t="s">
        <v>331</v>
      </c>
      <c r="C42" s="383"/>
      <c r="D42" s="383"/>
      <c r="E42" s="383"/>
      <c r="F42" s="154"/>
      <c r="G42" s="383" t="s">
        <v>332</v>
      </c>
      <c r="H42" s="383"/>
      <c r="I42" s="383"/>
      <c r="J42" s="154"/>
      <c r="K42" s="154"/>
      <c r="L42" s="154"/>
      <c r="M42" s="154"/>
      <c r="N42" s="155"/>
      <c r="P42" s="134"/>
      <c r="Q42" s="383" t="s">
        <v>331</v>
      </c>
      <c r="R42" s="383"/>
      <c r="S42" s="383"/>
      <c r="T42" s="383"/>
      <c r="U42" s="154"/>
      <c r="V42" s="383" t="s">
        <v>332</v>
      </c>
      <c r="W42" s="383"/>
      <c r="X42" s="383"/>
      <c r="Y42" s="154"/>
      <c r="Z42" s="154"/>
      <c r="AA42" s="154"/>
      <c r="AB42" s="154"/>
      <c r="AC42" s="155"/>
      <c r="AE42" s="134"/>
      <c r="AF42" s="383" t="s">
        <v>331</v>
      </c>
      <c r="AG42" s="383"/>
      <c r="AH42" s="383"/>
      <c r="AI42" s="383"/>
      <c r="AJ42" s="154"/>
      <c r="AK42" s="383" t="s">
        <v>332</v>
      </c>
      <c r="AL42" s="383"/>
      <c r="AM42" s="383"/>
      <c r="AN42" s="154"/>
      <c r="AO42" s="154"/>
      <c r="AP42" s="154"/>
      <c r="AQ42" s="154"/>
      <c r="AR42" s="155"/>
      <c r="AT42" s="134"/>
      <c r="AU42" s="383" t="s">
        <v>331</v>
      </c>
      <c r="AV42" s="383"/>
      <c r="AW42" s="383"/>
      <c r="AX42" s="383"/>
      <c r="AY42" s="154"/>
      <c r="AZ42" s="383" t="s">
        <v>332</v>
      </c>
      <c r="BA42" s="383"/>
      <c r="BB42" s="383"/>
      <c r="BC42" s="154"/>
      <c r="BD42" s="154"/>
      <c r="BE42" s="154"/>
      <c r="BF42" s="154"/>
      <c r="BG42" s="155"/>
    </row>
    <row r="43" spans="1:59" ht="20.100000000000001" customHeight="1" x14ac:dyDescent="0.25">
      <c r="A43" s="134"/>
      <c r="B43" s="384"/>
      <c r="C43" s="384"/>
      <c r="D43" s="384"/>
      <c r="E43" s="384"/>
      <c r="F43" s="154"/>
      <c r="G43" s="384"/>
      <c r="H43" s="384"/>
      <c r="I43" s="384"/>
      <c r="J43" s="154"/>
      <c r="K43" s="154"/>
      <c r="L43" s="154"/>
      <c r="M43" s="154"/>
      <c r="N43" s="155"/>
      <c r="P43" s="134"/>
      <c r="Q43" s="384"/>
      <c r="R43" s="384"/>
      <c r="S43" s="384"/>
      <c r="T43" s="384"/>
      <c r="U43" s="154"/>
      <c r="V43" s="384"/>
      <c r="W43" s="384"/>
      <c r="X43" s="384"/>
      <c r="Y43" s="154"/>
      <c r="Z43" s="154"/>
      <c r="AA43" s="154"/>
      <c r="AB43" s="154"/>
      <c r="AC43" s="155"/>
      <c r="AE43" s="134"/>
      <c r="AF43" s="384"/>
      <c r="AG43" s="384"/>
      <c r="AH43" s="384"/>
      <c r="AI43" s="384"/>
      <c r="AJ43" s="154"/>
      <c r="AK43" s="384"/>
      <c r="AL43" s="384"/>
      <c r="AM43" s="384"/>
      <c r="AN43" s="154"/>
      <c r="AO43" s="154"/>
      <c r="AP43" s="154"/>
      <c r="AQ43" s="154"/>
      <c r="AR43" s="155"/>
      <c r="AT43" s="134"/>
      <c r="AU43" s="384"/>
      <c r="AV43" s="384"/>
      <c r="AW43" s="384"/>
      <c r="AX43" s="384"/>
      <c r="AY43" s="154"/>
      <c r="AZ43" s="384"/>
      <c r="BA43" s="384"/>
      <c r="BB43" s="384"/>
      <c r="BC43" s="154"/>
      <c r="BD43" s="154"/>
      <c r="BE43" s="154"/>
      <c r="BF43" s="154"/>
      <c r="BG43" s="155"/>
    </row>
    <row r="44" spans="1:59" ht="20.100000000000001" customHeight="1" x14ac:dyDescent="0.25">
      <c r="A44" s="134"/>
      <c r="B44" s="356"/>
      <c r="C44" s="356"/>
      <c r="D44" s="154"/>
      <c r="E44" s="154"/>
      <c r="F44" s="154"/>
      <c r="G44" s="356"/>
      <c r="H44" s="356"/>
      <c r="I44" s="154"/>
      <c r="J44" s="154"/>
      <c r="K44" s="154"/>
      <c r="L44" s="154"/>
      <c r="M44" s="154"/>
      <c r="N44" s="155"/>
      <c r="P44" s="134"/>
      <c r="Q44" s="356"/>
      <c r="R44" s="356"/>
      <c r="S44" s="154"/>
      <c r="T44" s="154"/>
      <c r="U44" s="154"/>
      <c r="V44" s="356"/>
      <c r="W44" s="356"/>
      <c r="X44" s="154"/>
      <c r="Y44" s="154"/>
      <c r="Z44" s="154"/>
      <c r="AA44" s="154"/>
      <c r="AB44" s="154"/>
      <c r="AC44" s="155"/>
      <c r="AE44" s="134"/>
      <c r="AF44" s="356"/>
      <c r="AG44" s="356"/>
      <c r="AH44" s="154"/>
      <c r="AI44" s="154"/>
      <c r="AJ44" s="154"/>
      <c r="AK44" s="356"/>
      <c r="AL44" s="356"/>
      <c r="AM44" s="154"/>
      <c r="AN44" s="154"/>
      <c r="AO44" s="154"/>
      <c r="AP44" s="154"/>
      <c r="AQ44" s="154"/>
      <c r="AR44" s="155"/>
      <c r="AT44" s="134"/>
      <c r="AU44" s="356"/>
      <c r="AV44" s="356"/>
      <c r="AW44" s="154"/>
      <c r="AX44" s="154"/>
      <c r="AY44" s="154"/>
      <c r="AZ44" s="356"/>
      <c r="BA44" s="356"/>
      <c r="BB44" s="154"/>
      <c r="BC44" s="154"/>
      <c r="BD44" s="154"/>
      <c r="BE44" s="154"/>
      <c r="BF44" s="154"/>
      <c r="BG44" s="155"/>
    </row>
    <row r="45" spans="1:59" ht="20.100000000000001" customHeight="1" x14ac:dyDescent="0.25">
      <c r="A45" s="134"/>
      <c r="B45" s="163" t="s">
        <v>361</v>
      </c>
      <c r="C45" s="134"/>
      <c r="D45" s="134"/>
      <c r="E45" s="134"/>
      <c r="F45" s="134"/>
      <c r="G45" s="134"/>
      <c r="H45" s="134"/>
      <c r="I45" s="134"/>
      <c r="J45" s="134"/>
      <c r="K45" s="134"/>
      <c r="L45" s="134"/>
      <c r="M45" s="134"/>
      <c r="N45" s="155"/>
      <c r="P45" s="134"/>
      <c r="Q45" s="163" t="s">
        <v>361</v>
      </c>
      <c r="R45" s="134"/>
      <c r="S45" s="134"/>
      <c r="T45" s="134"/>
      <c r="U45" s="134"/>
      <c r="V45" s="134"/>
      <c r="W45" s="134"/>
      <c r="X45" s="134"/>
      <c r="Y45" s="134"/>
      <c r="Z45" s="134"/>
      <c r="AA45" s="134"/>
      <c r="AB45" s="134"/>
      <c r="AC45" s="155"/>
      <c r="AE45" s="134"/>
      <c r="AF45" s="163" t="s">
        <v>361</v>
      </c>
      <c r="AG45" s="134"/>
      <c r="AH45" s="134"/>
      <c r="AI45" s="134"/>
      <c r="AJ45" s="134"/>
      <c r="AK45" s="134"/>
      <c r="AL45" s="134"/>
      <c r="AM45" s="134"/>
      <c r="AN45" s="134"/>
      <c r="AO45" s="134"/>
      <c r="AP45" s="134"/>
      <c r="AQ45" s="134"/>
      <c r="AR45" s="155"/>
      <c r="AT45" s="134"/>
      <c r="AU45" s="163" t="s">
        <v>361</v>
      </c>
      <c r="AV45" s="134"/>
      <c r="AW45" s="134"/>
      <c r="AX45" s="134"/>
      <c r="AY45" s="134"/>
      <c r="AZ45" s="134"/>
      <c r="BA45" s="134"/>
      <c r="BB45" s="134"/>
      <c r="BC45" s="134"/>
      <c r="BD45" s="134"/>
      <c r="BE45" s="134"/>
      <c r="BF45" s="134"/>
      <c r="BG45" s="155"/>
    </row>
    <row r="46" spans="1:59" ht="20.100000000000001" customHeight="1" x14ac:dyDescent="0.25">
      <c r="A46" s="134"/>
      <c r="B46" s="374"/>
      <c r="C46" s="375"/>
      <c r="D46" s="375"/>
      <c r="E46" s="375"/>
      <c r="F46" s="375"/>
      <c r="G46" s="375"/>
      <c r="H46" s="375"/>
      <c r="I46" s="375"/>
      <c r="J46" s="375"/>
      <c r="K46" s="375"/>
      <c r="L46" s="375"/>
      <c r="M46" s="375"/>
      <c r="N46" s="155"/>
      <c r="P46" s="134"/>
      <c r="Q46" s="374"/>
      <c r="R46" s="375"/>
      <c r="S46" s="375"/>
      <c r="T46" s="375"/>
      <c r="U46" s="375"/>
      <c r="V46" s="375"/>
      <c r="W46" s="375"/>
      <c r="X46" s="375"/>
      <c r="Y46" s="375"/>
      <c r="Z46" s="375"/>
      <c r="AA46" s="375"/>
      <c r="AB46" s="375"/>
      <c r="AC46" s="155"/>
      <c r="AE46" s="134"/>
      <c r="AF46" s="374"/>
      <c r="AG46" s="375"/>
      <c r="AH46" s="375"/>
      <c r="AI46" s="375"/>
      <c r="AJ46" s="375"/>
      <c r="AK46" s="375"/>
      <c r="AL46" s="375"/>
      <c r="AM46" s="375"/>
      <c r="AN46" s="375"/>
      <c r="AO46" s="375"/>
      <c r="AP46" s="375"/>
      <c r="AQ46" s="375"/>
      <c r="AR46" s="155"/>
      <c r="AT46" s="134"/>
      <c r="AU46" s="374"/>
      <c r="AV46" s="375"/>
      <c r="AW46" s="375"/>
      <c r="AX46" s="375"/>
      <c r="AY46" s="375"/>
      <c r="AZ46" s="375"/>
      <c r="BA46" s="375"/>
      <c r="BB46" s="375"/>
      <c r="BC46" s="375"/>
      <c r="BD46" s="375"/>
      <c r="BE46" s="375"/>
      <c r="BF46" s="375"/>
      <c r="BG46" s="155"/>
    </row>
    <row r="47" spans="1:59" ht="20.100000000000001" customHeight="1" x14ac:dyDescent="0.25">
      <c r="A47" s="134"/>
      <c r="B47" s="375"/>
      <c r="C47" s="375"/>
      <c r="D47" s="375"/>
      <c r="E47" s="375"/>
      <c r="F47" s="375"/>
      <c r="G47" s="375"/>
      <c r="H47" s="375"/>
      <c r="I47" s="375"/>
      <c r="J47" s="375"/>
      <c r="K47" s="375"/>
      <c r="L47" s="375"/>
      <c r="M47" s="375"/>
      <c r="N47" s="155"/>
      <c r="P47" s="134"/>
      <c r="Q47" s="375"/>
      <c r="R47" s="375"/>
      <c r="S47" s="375"/>
      <c r="T47" s="375"/>
      <c r="U47" s="375"/>
      <c r="V47" s="375"/>
      <c r="W47" s="375"/>
      <c r="X47" s="375"/>
      <c r="Y47" s="375"/>
      <c r="Z47" s="375"/>
      <c r="AA47" s="375"/>
      <c r="AB47" s="375"/>
      <c r="AC47" s="155"/>
      <c r="AE47" s="134"/>
      <c r="AF47" s="375"/>
      <c r="AG47" s="375"/>
      <c r="AH47" s="375"/>
      <c r="AI47" s="375"/>
      <c r="AJ47" s="375"/>
      <c r="AK47" s="375"/>
      <c r="AL47" s="375"/>
      <c r="AM47" s="375"/>
      <c r="AN47" s="375"/>
      <c r="AO47" s="375"/>
      <c r="AP47" s="375"/>
      <c r="AQ47" s="375"/>
      <c r="AR47" s="155"/>
      <c r="AT47" s="134"/>
      <c r="AU47" s="375"/>
      <c r="AV47" s="375"/>
      <c r="AW47" s="375"/>
      <c r="AX47" s="375"/>
      <c r="AY47" s="375"/>
      <c r="AZ47" s="375"/>
      <c r="BA47" s="375"/>
      <c r="BB47" s="375"/>
      <c r="BC47" s="375"/>
      <c r="BD47" s="375"/>
      <c r="BE47" s="375"/>
      <c r="BF47" s="375"/>
      <c r="BG47" s="155"/>
    </row>
    <row r="48" spans="1:59" ht="9.9499999999999993" customHeight="1" x14ac:dyDescent="0.25">
      <c r="A48" s="134"/>
      <c r="B48" s="156"/>
      <c r="C48" s="156"/>
      <c r="D48" s="156"/>
      <c r="E48" s="156"/>
      <c r="F48" s="157"/>
      <c r="G48" s="157"/>
      <c r="H48" s="157"/>
      <c r="I48" s="157"/>
      <c r="J48" s="157"/>
      <c r="K48" s="157"/>
      <c r="L48" s="157"/>
      <c r="M48" s="157"/>
      <c r="N48" s="155"/>
      <c r="P48" s="134"/>
      <c r="Q48" s="156"/>
      <c r="R48" s="156"/>
      <c r="S48" s="156"/>
      <c r="T48" s="156"/>
      <c r="U48" s="157"/>
      <c r="V48" s="157"/>
      <c r="W48" s="157"/>
      <c r="X48" s="157"/>
      <c r="Y48" s="157"/>
      <c r="Z48" s="157"/>
      <c r="AA48" s="157"/>
      <c r="AB48" s="157"/>
      <c r="AC48" s="155"/>
      <c r="AE48" s="134"/>
      <c r="AF48" s="156"/>
      <c r="AG48" s="156"/>
      <c r="AH48" s="156"/>
      <c r="AI48" s="156"/>
      <c r="AJ48" s="157"/>
      <c r="AK48" s="157"/>
      <c r="AL48" s="157"/>
      <c r="AM48" s="157"/>
      <c r="AN48" s="157"/>
      <c r="AO48" s="157"/>
      <c r="AP48" s="157"/>
      <c r="AQ48" s="157"/>
      <c r="AR48" s="155"/>
      <c r="AT48" s="134"/>
      <c r="AU48" s="156"/>
      <c r="AV48" s="156"/>
      <c r="AW48" s="156"/>
      <c r="AX48" s="156"/>
      <c r="AY48" s="157"/>
      <c r="AZ48" s="157"/>
      <c r="BA48" s="157"/>
      <c r="BB48" s="157"/>
      <c r="BC48" s="157"/>
      <c r="BD48" s="157"/>
      <c r="BE48" s="157"/>
      <c r="BF48" s="157"/>
      <c r="BG48" s="155"/>
    </row>
    <row r="49" spans="1:59" ht="9.9499999999999993" customHeight="1" x14ac:dyDescent="0.25">
      <c r="A49" s="134"/>
      <c r="B49" s="158"/>
      <c r="C49" s="158"/>
      <c r="D49" s="158"/>
      <c r="E49" s="158"/>
      <c r="F49" s="159"/>
      <c r="G49" s="159"/>
      <c r="H49" s="159"/>
      <c r="I49" s="159"/>
      <c r="J49" s="159"/>
      <c r="K49" s="159"/>
      <c r="L49" s="159"/>
      <c r="M49" s="159"/>
      <c r="N49" s="155"/>
      <c r="P49" s="134"/>
      <c r="Q49" s="158"/>
      <c r="R49" s="158"/>
      <c r="S49" s="158"/>
      <c r="T49" s="158"/>
      <c r="U49" s="159"/>
      <c r="V49" s="159"/>
      <c r="W49" s="159"/>
      <c r="X49" s="159"/>
      <c r="Y49" s="159"/>
      <c r="Z49" s="159"/>
      <c r="AA49" s="159"/>
      <c r="AB49" s="159"/>
      <c r="AC49" s="155"/>
      <c r="AE49" s="134"/>
      <c r="AF49" s="158"/>
      <c r="AG49" s="158"/>
      <c r="AH49" s="158"/>
      <c r="AI49" s="158"/>
      <c r="AJ49" s="159"/>
      <c r="AK49" s="159"/>
      <c r="AL49" s="159"/>
      <c r="AM49" s="159"/>
      <c r="AN49" s="159"/>
      <c r="AO49" s="159"/>
      <c r="AP49" s="159"/>
      <c r="AQ49" s="159"/>
      <c r="AR49" s="155"/>
      <c r="AT49" s="134"/>
      <c r="AU49" s="158"/>
      <c r="AV49" s="158"/>
      <c r="AW49" s="158"/>
      <c r="AX49" s="158"/>
      <c r="AY49" s="159"/>
      <c r="AZ49" s="159"/>
      <c r="BA49" s="159"/>
      <c r="BB49" s="159"/>
      <c r="BC49" s="159"/>
      <c r="BD49" s="159"/>
      <c r="BE49" s="159"/>
      <c r="BF49" s="159"/>
      <c r="BG49" s="155"/>
    </row>
    <row r="50" spans="1:59" ht="20.100000000000001" customHeight="1" x14ac:dyDescent="0.25">
      <c r="A50" s="134"/>
      <c r="B50" s="163" t="s">
        <v>592</v>
      </c>
      <c r="C50" s="160"/>
      <c r="D50" s="160"/>
      <c r="E50" s="134"/>
      <c r="F50" s="134"/>
      <c r="G50" s="163" t="s">
        <v>593</v>
      </c>
      <c r="H50" s="160"/>
      <c r="I50" s="134"/>
      <c r="J50" s="134"/>
      <c r="K50" s="134"/>
      <c r="L50" s="134"/>
      <c r="M50" s="154"/>
      <c r="N50" s="155"/>
      <c r="P50" s="134"/>
      <c r="Q50" s="163" t="s">
        <v>592</v>
      </c>
      <c r="R50" s="160"/>
      <c r="S50" s="160"/>
      <c r="T50" s="134"/>
      <c r="U50" s="134"/>
      <c r="V50" s="163" t="s">
        <v>593</v>
      </c>
      <c r="W50" s="160"/>
      <c r="X50" s="134"/>
      <c r="Y50" s="134"/>
      <c r="Z50" s="134"/>
      <c r="AA50" s="134"/>
      <c r="AB50" s="154"/>
      <c r="AC50" s="155"/>
      <c r="AE50" s="134"/>
      <c r="AF50" s="163" t="s">
        <v>592</v>
      </c>
      <c r="AG50" s="160"/>
      <c r="AH50" s="160"/>
      <c r="AI50" s="134"/>
      <c r="AJ50" s="134"/>
      <c r="AK50" s="163" t="s">
        <v>593</v>
      </c>
      <c r="AL50" s="160"/>
      <c r="AM50" s="134"/>
      <c r="AN50" s="134"/>
      <c r="AO50" s="134"/>
      <c r="AP50" s="134"/>
      <c r="AQ50" s="154"/>
      <c r="AR50" s="155"/>
      <c r="AT50" s="134"/>
      <c r="AU50" s="163" t="s">
        <v>592</v>
      </c>
      <c r="AV50" s="160"/>
      <c r="AW50" s="160"/>
      <c r="AX50" s="134"/>
      <c r="AY50" s="134"/>
      <c r="AZ50" s="163" t="s">
        <v>593</v>
      </c>
      <c r="BA50" s="160"/>
      <c r="BB50" s="134"/>
      <c r="BC50" s="134"/>
      <c r="BD50" s="134"/>
      <c r="BE50" s="134"/>
      <c r="BF50" s="154"/>
      <c r="BG50" s="155"/>
    </row>
    <row r="51" spans="1:59" ht="20.100000000000001" customHeight="1" x14ac:dyDescent="0.25">
      <c r="A51" s="134"/>
      <c r="B51" s="376"/>
      <c r="C51" s="377"/>
      <c r="D51" s="154"/>
      <c r="E51" s="134"/>
      <c r="F51" s="134"/>
      <c r="G51" s="376"/>
      <c r="H51" s="377"/>
      <c r="I51" s="134"/>
      <c r="J51" s="134"/>
      <c r="K51" s="134"/>
      <c r="L51" s="134"/>
      <c r="M51" s="154"/>
      <c r="N51" s="155"/>
      <c r="P51" s="134"/>
      <c r="Q51" s="376"/>
      <c r="R51" s="377"/>
      <c r="S51" s="154"/>
      <c r="T51" s="134"/>
      <c r="U51" s="134"/>
      <c r="V51" s="376"/>
      <c r="W51" s="377"/>
      <c r="X51" s="134"/>
      <c r="Y51" s="134"/>
      <c r="Z51" s="134"/>
      <c r="AA51" s="134"/>
      <c r="AB51" s="154"/>
      <c r="AC51" s="155"/>
      <c r="AE51" s="134"/>
      <c r="AF51" s="376"/>
      <c r="AG51" s="377"/>
      <c r="AH51" s="154"/>
      <c r="AI51" s="134"/>
      <c r="AJ51" s="134"/>
      <c r="AK51" s="376"/>
      <c r="AL51" s="377"/>
      <c r="AM51" s="134"/>
      <c r="AN51" s="134"/>
      <c r="AO51" s="134"/>
      <c r="AP51" s="134"/>
      <c r="AQ51" s="154"/>
      <c r="AR51" s="155"/>
      <c r="AT51" s="134"/>
      <c r="AU51" s="376"/>
      <c r="AV51" s="377"/>
      <c r="AW51" s="154"/>
      <c r="AX51" s="134"/>
      <c r="AY51" s="134"/>
      <c r="AZ51" s="376"/>
      <c r="BA51" s="377"/>
      <c r="BB51" s="134"/>
      <c r="BC51" s="134"/>
      <c r="BD51" s="134"/>
      <c r="BE51" s="134"/>
      <c r="BF51" s="154"/>
      <c r="BG51" s="155"/>
    </row>
    <row r="52" spans="1:59" ht="20.100000000000001" customHeight="1" x14ac:dyDescent="0.25">
      <c r="A52" s="134"/>
      <c r="B52" s="163" t="s">
        <v>358</v>
      </c>
      <c r="C52" s="154"/>
      <c r="D52" s="154"/>
      <c r="E52" s="154"/>
      <c r="F52" s="154"/>
      <c r="G52" s="86"/>
      <c r="H52" s="86"/>
      <c r="I52" s="86"/>
      <c r="J52" s="86"/>
      <c r="K52" s="86"/>
      <c r="L52" s="86"/>
      <c r="M52" s="86"/>
      <c r="N52" s="155"/>
      <c r="P52" s="134"/>
      <c r="Q52" s="163" t="s">
        <v>358</v>
      </c>
      <c r="R52" s="154"/>
      <c r="S52" s="154"/>
      <c r="T52" s="154"/>
      <c r="U52" s="154"/>
      <c r="V52" s="86"/>
      <c r="W52" s="86"/>
      <c r="X52" s="86"/>
      <c r="Y52" s="86"/>
      <c r="Z52" s="86"/>
      <c r="AA52" s="86"/>
      <c r="AB52" s="86"/>
      <c r="AC52" s="155"/>
      <c r="AE52" s="134"/>
      <c r="AF52" s="163" t="s">
        <v>358</v>
      </c>
      <c r="AG52" s="154"/>
      <c r="AH52" s="154"/>
      <c r="AI52" s="154"/>
      <c r="AJ52" s="154"/>
      <c r="AK52" s="86"/>
      <c r="AL52" s="86"/>
      <c r="AM52" s="86"/>
      <c r="AN52" s="86"/>
      <c r="AO52" s="86"/>
      <c r="AP52" s="86"/>
      <c r="AQ52" s="86"/>
      <c r="AR52" s="155"/>
      <c r="AT52" s="134"/>
      <c r="AU52" s="163" t="s">
        <v>358</v>
      </c>
      <c r="AV52" s="154"/>
      <c r="AW52" s="154"/>
      <c r="AX52" s="154"/>
      <c r="AY52" s="154"/>
      <c r="AZ52" s="86"/>
      <c r="BA52" s="86"/>
      <c r="BB52" s="86"/>
      <c r="BC52" s="86"/>
      <c r="BD52" s="86"/>
      <c r="BE52" s="86"/>
      <c r="BF52" s="86"/>
      <c r="BG52" s="155"/>
    </row>
    <row r="53" spans="1:59" ht="20.100000000000001" customHeight="1" x14ac:dyDescent="0.25">
      <c r="A53" s="134"/>
      <c r="B53" s="356"/>
      <c r="C53" s="356"/>
      <c r="D53" s="154"/>
      <c r="E53" s="154"/>
      <c r="F53" s="154"/>
      <c r="G53" s="86"/>
      <c r="H53" s="86"/>
      <c r="I53" s="86"/>
      <c r="J53" s="86"/>
      <c r="K53" s="86"/>
      <c r="L53" s="86"/>
      <c r="M53" s="86"/>
      <c r="N53" s="155"/>
      <c r="P53" s="134"/>
      <c r="Q53" s="356"/>
      <c r="R53" s="356"/>
      <c r="S53" s="154"/>
      <c r="T53" s="154"/>
      <c r="U53" s="154"/>
      <c r="V53" s="86"/>
      <c r="W53" s="86"/>
      <c r="X53" s="86"/>
      <c r="Y53" s="86"/>
      <c r="Z53" s="86"/>
      <c r="AA53" s="86"/>
      <c r="AB53" s="86"/>
      <c r="AC53" s="155"/>
      <c r="AE53" s="134"/>
      <c r="AF53" s="356"/>
      <c r="AG53" s="356"/>
      <c r="AH53" s="154"/>
      <c r="AI53" s="154"/>
      <c r="AJ53" s="154"/>
      <c r="AK53" s="86"/>
      <c r="AL53" s="86"/>
      <c r="AM53" s="86"/>
      <c r="AN53" s="86"/>
      <c r="AO53" s="86"/>
      <c r="AP53" s="86"/>
      <c r="AQ53" s="86"/>
      <c r="AR53" s="155"/>
      <c r="AT53" s="134"/>
      <c r="AU53" s="356"/>
      <c r="AV53" s="356"/>
      <c r="AW53" s="154"/>
      <c r="AX53" s="154"/>
      <c r="AY53" s="154"/>
      <c r="AZ53" s="86"/>
      <c r="BA53" s="86"/>
      <c r="BB53" s="86"/>
      <c r="BC53" s="86"/>
      <c r="BD53" s="86"/>
      <c r="BE53" s="86"/>
      <c r="BF53" s="86"/>
      <c r="BG53" s="155"/>
    </row>
    <row r="54" spans="1:59" ht="20.100000000000001" customHeight="1" x14ac:dyDescent="0.25">
      <c r="A54" s="134"/>
      <c r="B54" s="136" t="s">
        <v>360</v>
      </c>
      <c r="C54" s="154"/>
      <c r="D54" s="154"/>
      <c r="E54" s="154"/>
      <c r="F54" s="154"/>
      <c r="G54" s="86"/>
      <c r="H54" s="86"/>
      <c r="I54" s="86"/>
      <c r="J54" s="86"/>
      <c r="K54" s="86"/>
      <c r="L54" s="86"/>
      <c r="M54" s="86"/>
      <c r="N54" s="155"/>
      <c r="P54" s="134"/>
      <c r="Q54" s="136" t="s">
        <v>360</v>
      </c>
      <c r="R54" s="154"/>
      <c r="S54" s="154"/>
      <c r="T54" s="154"/>
      <c r="U54" s="154"/>
      <c r="V54" s="86"/>
      <c r="W54" s="86"/>
      <c r="X54" s="86"/>
      <c r="Y54" s="86"/>
      <c r="Z54" s="86"/>
      <c r="AA54" s="86"/>
      <c r="AB54" s="86"/>
      <c r="AC54" s="155"/>
      <c r="AE54" s="134"/>
      <c r="AF54" s="136" t="s">
        <v>360</v>
      </c>
      <c r="AG54" s="154"/>
      <c r="AH54" s="154"/>
      <c r="AI54" s="154"/>
      <c r="AJ54" s="154"/>
      <c r="AK54" s="86"/>
      <c r="AL54" s="86"/>
      <c r="AM54" s="86"/>
      <c r="AN54" s="86"/>
      <c r="AO54" s="86"/>
      <c r="AP54" s="86"/>
      <c r="AQ54" s="86"/>
      <c r="AR54" s="155"/>
      <c r="AT54" s="134"/>
      <c r="AU54" s="136" t="s">
        <v>360</v>
      </c>
      <c r="AV54" s="154"/>
      <c r="AW54" s="154"/>
      <c r="AX54" s="154"/>
      <c r="AY54" s="154"/>
      <c r="AZ54" s="86"/>
      <c r="BA54" s="86"/>
      <c r="BB54" s="86"/>
      <c r="BC54" s="86"/>
      <c r="BD54" s="86"/>
      <c r="BE54" s="86"/>
      <c r="BF54" s="86"/>
      <c r="BG54" s="155"/>
    </row>
    <row r="55" spans="1:59" ht="20.100000000000001" customHeight="1" x14ac:dyDescent="0.25">
      <c r="A55" s="134"/>
      <c r="B55" s="374"/>
      <c r="C55" s="375"/>
      <c r="D55" s="375"/>
      <c r="E55" s="375"/>
      <c r="F55" s="375"/>
      <c r="G55" s="375"/>
      <c r="H55" s="375"/>
      <c r="I55" s="375"/>
      <c r="J55" s="375"/>
      <c r="K55" s="375"/>
      <c r="L55" s="375"/>
      <c r="M55" s="375"/>
      <c r="N55" s="155"/>
      <c r="P55" s="134"/>
      <c r="Q55" s="374"/>
      <c r="R55" s="375"/>
      <c r="S55" s="375"/>
      <c r="T55" s="375"/>
      <c r="U55" s="375"/>
      <c r="V55" s="375"/>
      <c r="W55" s="375"/>
      <c r="X55" s="375"/>
      <c r="Y55" s="375"/>
      <c r="Z55" s="375"/>
      <c r="AA55" s="375"/>
      <c r="AB55" s="375"/>
      <c r="AC55" s="155"/>
      <c r="AE55" s="134"/>
      <c r="AF55" s="374"/>
      <c r="AG55" s="375"/>
      <c r="AH55" s="375"/>
      <c r="AI55" s="375"/>
      <c r="AJ55" s="375"/>
      <c r="AK55" s="375"/>
      <c r="AL55" s="375"/>
      <c r="AM55" s="375"/>
      <c r="AN55" s="375"/>
      <c r="AO55" s="375"/>
      <c r="AP55" s="375"/>
      <c r="AQ55" s="375"/>
      <c r="AR55" s="155"/>
      <c r="AT55" s="134"/>
      <c r="AU55" s="374"/>
      <c r="AV55" s="375"/>
      <c r="AW55" s="375"/>
      <c r="AX55" s="375"/>
      <c r="AY55" s="375"/>
      <c r="AZ55" s="375"/>
      <c r="BA55" s="375"/>
      <c r="BB55" s="375"/>
      <c r="BC55" s="375"/>
      <c r="BD55" s="375"/>
      <c r="BE55" s="375"/>
      <c r="BF55" s="375"/>
      <c r="BG55" s="155"/>
    </row>
    <row r="56" spans="1:59" ht="20.100000000000001" customHeight="1" x14ac:dyDescent="0.25">
      <c r="A56" s="134"/>
      <c r="B56" s="375"/>
      <c r="C56" s="375"/>
      <c r="D56" s="375"/>
      <c r="E56" s="375"/>
      <c r="F56" s="375"/>
      <c r="G56" s="375"/>
      <c r="H56" s="375"/>
      <c r="I56" s="375"/>
      <c r="J56" s="375"/>
      <c r="K56" s="375"/>
      <c r="L56" s="375"/>
      <c r="M56" s="375"/>
      <c r="N56" s="155"/>
      <c r="P56" s="134"/>
      <c r="Q56" s="375"/>
      <c r="R56" s="375"/>
      <c r="S56" s="375"/>
      <c r="T56" s="375"/>
      <c r="U56" s="375"/>
      <c r="V56" s="375"/>
      <c r="W56" s="375"/>
      <c r="X56" s="375"/>
      <c r="Y56" s="375"/>
      <c r="Z56" s="375"/>
      <c r="AA56" s="375"/>
      <c r="AB56" s="375"/>
      <c r="AC56" s="155"/>
      <c r="AE56" s="134"/>
      <c r="AF56" s="375"/>
      <c r="AG56" s="375"/>
      <c r="AH56" s="375"/>
      <c r="AI56" s="375"/>
      <c r="AJ56" s="375"/>
      <c r="AK56" s="375"/>
      <c r="AL56" s="375"/>
      <c r="AM56" s="375"/>
      <c r="AN56" s="375"/>
      <c r="AO56" s="375"/>
      <c r="AP56" s="375"/>
      <c r="AQ56" s="375"/>
      <c r="AR56" s="155"/>
      <c r="AT56" s="134"/>
      <c r="AU56" s="375"/>
      <c r="AV56" s="375"/>
      <c r="AW56" s="375"/>
      <c r="AX56" s="375"/>
      <c r="AY56" s="375"/>
      <c r="AZ56" s="375"/>
      <c r="BA56" s="375"/>
      <c r="BB56" s="375"/>
      <c r="BC56" s="375"/>
      <c r="BD56" s="375"/>
      <c r="BE56" s="375"/>
      <c r="BF56" s="375"/>
      <c r="BG56" s="155"/>
    </row>
    <row r="57" spans="1:59" ht="9.9499999999999993" customHeight="1" x14ac:dyDescent="0.25">
      <c r="A57" s="134"/>
      <c r="B57" s="134"/>
      <c r="C57" s="134"/>
      <c r="D57" s="134"/>
      <c r="E57" s="134"/>
      <c r="F57" s="134"/>
      <c r="G57" s="134"/>
      <c r="H57" s="134"/>
      <c r="I57" s="134"/>
      <c r="J57" s="134"/>
      <c r="K57" s="134"/>
      <c r="L57" s="134"/>
      <c r="M57" s="134"/>
      <c r="N57" s="134"/>
      <c r="P57" s="134"/>
      <c r="Q57" s="134"/>
      <c r="R57" s="134"/>
      <c r="S57" s="134"/>
      <c r="T57" s="134"/>
      <c r="U57" s="134"/>
      <c r="V57" s="134"/>
      <c r="W57" s="134"/>
      <c r="X57" s="134"/>
      <c r="Y57" s="134"/>
      <c r="Z57" s="134"/>
      <c r="AA57" s="134"/>
      <c r="AB57" s="134"/>
      <c r="AC57" s="155"/>
      <c r="AE57" s="134"/>
      <c r="AF57" s="134"/>
      <c r="AG57" s="134"/>
      <c r="AH57" s="134"/>
      <c r="AI57" s="134"/>
      <c r="AJ57" s="134"/>
      <c r="AK57" s="134"/>
      <c r="AL57" s="134"/>
      <c r="AM57" s="134"/>
      <c r="AN57" s="134"/>
      <c r="AO57" s="134"/>
      <c r="AP57" s="134"/>
      <c r="AQ57" s="134"/>
      <c r="AR57" s="155"/>
      <c r="AT57" s="134"/>
      <c r="AU57" s="134"/>
      <c r="AV57" s="134"/>
      <c r="AW57" s="134"/>
      <c r="AX57" s="134"/>
      <c r="AY57" s="134"/>
      <c r="AZ57" s="134"/>
      <c r="BA57" s="134"/>
      <c r="BB57" s="134"/>
      <c r="BC57" s="134"/>
      <c r="BD57" s="134"/>
      <c r="BE57" s="134"/>
      <c r="BF57" s="134"/>
      <c r="BG57" s="155"/>
    </row>
    <row r="58" spans="1:59" ht="20.100000000000001" customHeight="1" x14ac:dyDescent="0.25">
      <c r="A58" s="134"/>
      <c r="B58" s="354" t="s">
        <v>626</v>
      </c>
      <c r="C58" s="354"/>
      <c r="D58" s="354"/>
      <c r="E58" s="354"/>
      <c r="F58" s="354"/>
      <c r="G58" s="134"/>
      <c r="H58" s="134"/>
      <c r="I58" s="134"/>
      <c r="J58" s="134"/>
      <c r="K58" s="134"/>
      <c r="L58" s="134"/>
      <c r="M58" s="134"/>
      <c r="N58" s="134"/>
      <c r="P58" s="134"/>
      <c r="Q58" s="354" t="s">
        <v>626</v>
      </c>
      <c r="R58" s="354"/>
      <c r="S58" s="354"/>
      <c r="T58" s="354"/>
      <c r="U58" s="354"/>
      <c r="V58" s="134"/>
      <c r="W58" s="134"/>
      <c r="X58" s="134"/>
      <c r="Y58" s="134"/>
      <c r="Z58" s="134"/>
      <c r="AA58" s="134"/>
      <c r="AB58" s="134"/>
      <c r="AC58" s="155"/>
      <c r="AE58" s="134"/>
      <c r="AF58" s="354" t="s">
        <v>626</v>
      </c>
      <c r="AG58" s="354"/>
      <c r="AH58" s="354"/>
      <c r="AI58" s="354"/>
      <c r="AJ58" s="354"/>
      <c r="AK58" s="134"/>
      <c r="AL58" s="134"/>
      <c r="AM58" s="134"/>
      <c r="AN58" s="134"/>
      <c r="AO58" s="134"/>
      <c r="AP58" s="134"/>
      <c r="AQ58" s="134"/>
      <c r="AR58" s="155"/>
      <c r="AT58" s="134"/>
      <c r="AU58" s="354" t="s">
        <v>626</v>
      </c>
      <c r="AV58" s="354"/>
      <c r="AW58" s="354"/>
      <c r="AX58" s="354"/>
      <c r="AY58" s="354"/>
      <c r="AZ58" s="134"/>
      <c r="BA58" s="134"/>
      <c r="BB58" s="134"/>
      <c r="BC58" s="134"/>
      <c r="BD58" s="134"/>
      <c r="BE58" s="134"/>
      <c r="BF58" s="134"/>
      <c r="BG58" s="155"/>
    </row>
    <row r="59" spans="1:59" ht="20.100000000000001" customHeight="1" x14ac:dyDescent="0.25">
      <c r="A59" s="134"/>
      <c r="B59" s="353" t="s">
        <v>262</v>
      </c>
      <c r="C59" s="353"/>
      <c r="D59" s="353"/>
      <c r="E59" s="353"/>
      <c r="F59" s="164"/>
      <c r="G59" s="373" t="s">
        <v>22</v>
      </c>
      <c r="H59" s="373"/>
      <c r="I59" s="373"/>
      <c r="J59" s="373"/>
      <c r="K59" s="164"/>
      <c r="L59" s="353" t="s">
        <v>28</v>
      </c>
      <c r="M59" s="353"/>
      <c r="N59" s="162"/>
      <c r="P59" s="134"/>
      <c r="Q59" s="353" t="s">
        <v>262</v>
      </c>
      <c r="R59" s="353"/>
      <c r="S59" s="353"/>
      <c r="T59" s="353"/>
      <c r="U59" s="164"/>
      <c r="V59" s="373" t="s">
        <v>22</v>
      </c>
      <c r="W59" s="373"/>
      <c r="X59" s="373"/>
      <c r="Y59" s="373"/>
      <c r="Z59" s="164"/>
      <c r="AA59" s="353" t="s">
        <v>28</v>
      </c>
      <c r="AB59" s="353"/>
      <c r="AC59" s="162"/>
      <c r="AE59" s="134"/>
      <c r="AF59" s="353" t="s">
        <v>262</v>
      </c>
      <c r="AG59" s="353"/>
      <c r="AH59" s="353"/>
      <c r="AI59" s="353"/>
      <c r="AJ59" s="164"/>
      <c r="AK59" s="373" t="s">
        <v>22</v>
      </c>
      <c r="AL59" s="373"/>
      <c r="AM59" s="373"/>
      <c r="AN59" s="373"/>
      <c r="AO59" s="164"/>
      <c r="AP59" s="353" t="s">
        <v>28</v>
      </c>
      <c r="AQ59" s="353"/>
      <c r="AR59" s="162"/>
      <c r="AT59" s="134"/>
      <c r="AU59" s="353" t="s">
        <v>262</v>
      </c>
      <c r="AV59" s="353"/>
      <c r="AW59" s="353"/>
      <c r="AX59" s="353"/>
      <c r="AY59" s="164"/>
      <c r="AZ59" s="373" t="s">
        <v>22</v>
      </c>
      <c r="BA59" s="373"/>
      <c r="BB59" s="373"/>
      <c r="BC59" s="373"/>
      <c r="BD59" s="164"/>
      <c r="BE59" s="353" t="s">
        <v>28</v>
      </c>
      <c r="BF59" s="353"/>
      <c r="BG59" s="162"/>
    </row>
    <row r="60" spans="1:59" ht="20.100000000000001" customHeight="1" x14ac:dyDescent="0.25">
      <c r="A60" s="134"/>
      <c r="B60" s="357" t="s">
        <v>347</v>
      </c>
      <c r="C60" s="357"/>
      <c r="D60" s="357"/>
      <c r="E60" s="357"/>
      <c r="F60" s="357"/>
      <c r="G60" s="344"/>
      <c r="H60" s="345"/>
      <c r="I60" s="345"/>
      <c r="J60" s="316"/>
      <c r="K60" s="131"/>
      <c r="L60" s="352"/>
      <c r="M60" s="352"/>
      <c r="N60" s="162"/>
      <c r="P60" s="134"/>
      <c r="Q60" s="357" t="s">
        <v>347</v>
      </c>
      <c r="R60" s="357"/>
      <c r="S60" s="357"/>
      <c r="T60" s="357"/>
      <c r="U60" s="357"/>
      <c r="V60" s="344"/>
      <c r="W60" s="345"/>
      <c r="X60" s="345"/>
      <c r="Y60" s="316"/>
      <c r="Z60" s="131"/>
      <c r="AA60" s="352"/>
      <c r="AB60" s="352"/>
      <c r="AC60" s="162"/>
      <c r="AE60" s="134"/>
      <c r="AF60" s="357" t="s">
        <v>347</v>
      </c>
      <c r="AG60" s="357"/>
      <c r="AH60" s="357"/>
      <c r="AI60" s="357"/>
      <c r="AJ60" s="357"/>
      <c r="AK60" s="344"/>
      <c r="AL60" s="345"/>
      <c r="AM60" s="345"/>
      <c r="AN60" s="316"/>
      <c r="AO60" s="131"/>
      <c r="AP60" s="352"/>
      <c r="AQ60" s="352"/>
      <c r="AR60" s="162"/>
      <c r="AT60" s="134"/>
      <c r="AU60" s="357" t="s">
        <v>347</v>
      </c>
      <c r="AV60" s="357"/>
      <c r="AW60" s="357"/>
      <c r="AX60" s="357"/>
      <c r="AY60" s="357"/>
      <c r="AZ60" s="344"/>
      <c r="BA60" s="345"/>
      <c r="BB60" s="345"/>
      <c r="BC60" s="316"/>
      <c r="BD60" s="131"/>
      <c r="BE60" s="352"/>
      <c r="BF60" s="352"/>
      <c r="BG60" s="162"/>
    </row>
    <row r="61" spans="1:59" ht="9.9499999999999993" customHeight="1" x14ac:dyDescent="0.25">
      <c r="A61" s="134"/>
      <c r="B61" s="154"/>
      <c r="C61" s="154"/>
      <c r="D61" s="154"/>
      <c r="E61" s="154"/>
      <c r="F61" s="154"/>
      <c r="G61" s="154"/>
      <c r="H61" s="161"/>
      <c r="I61" s="154"/>
      <c r="J61" s="154"/>
      <c r="K61" s="154"/>
      <c r="L61" s="154"/>
      <c r="M61" s="154"/>
      <c r="N61" s="155"/>
      <c r="P61" s="134"/>
      <c r="Q61" s="154"/>
      <c r="R61" s="154"/>
      <c r="S61" s="154"/>
      <c r="T61" s="154"/>
      <c r="U61" s="154"/>
      <c r="V61" s="154"/>
      <c r="W61" s="161"/>
      <c r="X61" s="154"/>
      <c r="Y61" s="154"/>
      <c r="Z61" s="154"/>
      <c r="AA61" s="154"/>
      <c r="AB61" s="154"/>
      <c r="AC61" s="155"/>
      <c r="AE61" s="134"/>
      <c r="AF61" s="154"/>
      <c r="AG61" s="154"/>
      <c r="AH61" s="154"/>
      <c r="AI61" s="154"/>
      <c r="AJ61" s="154"/>
      <c r="AK61" s="154"/>
      <c r="AL61" s="161"/>
      <c r="AM61" s="154"/>
      <c r="AN61" s="154"/>
      <c r="AO61" s="154"/>
      <c r="AP61" s="154"/>
      <c r="AQ61" s="154"/>
      <c r="AR61" s="155"/>
      <c r="AT61" s="134"/>
      <c r="AU61" s="154"/>
      <c r="AV61" s="154"/>
      <c r="AW61" s="154"/>
      <c r="AX61" s="154"/>
      <c r="AY61" s="154"/>
      <c r="AZ61" s="154"/>
      <c r="BA61" s="161"/>
      <c r="BB61" s="154"/>
      <c r="BC61" s="154"/>
      <c r="BD61" s="154"/>
      <c r="BE61" s="154"/>
      <c r="BF61" s="154"/>
      <c r="BG61" s="155"/>
    </row>
    <row r="62" spans="1:59" ht="20.100000000000001" customHeight="1" x14ac:dyDescent="0.25">
      <c r="A62" s="24"/>
      <c r="B62" s="97"/>
      <c r="C62" s="97"/>
      <c r="D62" s="97"/>
      <c r="E62" s="97"/>
      <c r="F62" s="97"/>
      <c r="G62" s="97"/>
      <c r="H62" s="97"/>
      <c r="I62" s="97"/>
      <c r="J62" s="97"/>
      <c r="K62" s="97"/>
      <c r="L62" s="97"/>
      <c r="M62" s="97"/>
      <c r="N62" s="24"/>
      <c r="P62" s="24"/>
      <c r="Q62" s="97"/>
      <c r="R62" s="97"/>
      <c r="S62" s="97"/>
      <c r="T62" s="97"/>
      <c r="U62" s="97"/>
      <c r="V62" s="97"/>
      <c r="W62" s="97"/>
      <c r="X62" s="97"/>
      <c r="Y62" s="97"/>
      <c r="Z62" s="97"/>
      <c r="AA62" s="97"/>
      <c r="AB62" s="97"/>
      <c r="AC62" s="24"/>
      <c r="AE62" s="24"/>
      <c r="AF62" s="97"/>
      <c r="AG62" s="97"/>
      <c r="AH62" s="97"/>
      <c r="AI62" s="97"/>
      <c r="AJ62" s="97"/>
      <c r="AK62" s="97"/>
      <c r="AL62" s="97"/>
      <c r="AM62" s="97"/>
      <c r="AN62" s="97"/>
      <c r="AO62" s="97"/>
      <c r="AP62" s="97"/>
      <c r="AQ62" s="97"/>
      <c r="AR62" s="24"/>
      <c r="AT62" s="24"/>
      <c r="AU62" s="97"/>
      <c r="AV62" s="97"/>
      <c r="AW62" s="97"/>
      <c r="AX62" s="97"/>
      <c r="AY62" s="97"/>
      <c r="AZ62" s="97"/>
      <c r="BA62" s="97"/>
      <c r="BB62" s="97"/>
      <c r="BC62" s="97"/>
      <c r="BD62" s="97"/>
      <c r="BE62" s="97"/>
      <c r="BF62" s="97"/>
      <c r="BG62" s="24"/>
    </row>
    <row r="63" spans="1:59" ht="20.100000000000001" customHeight="1" x14ac:dyDescent="0.25">
      <c r="A63" s="378" t="s">
        <v>625</v>
      </c>
      <c r="B63" s="378"/>
      <c r="C63" s="378"/>
      <c r="D63" s="378"/>
      <c r="E63" s="378"/>
      <c r="F63" s="378"/>
      <c r="G63" s="378"/>
      <c r="H63" s="378"/>
      <c r="I63" s="378"/>
      <c r="J63" s="378"/>
      <c r="K63" s="378"/>
      <c r="L63" s="378"/>
      <c r="M63" s="378"/>
      <c r="N63" s="378"/>
      <c r="P63" s="378" t="s">
        <v>625</v>
      </c>
      <c r="Q63" s="378"/>
      <c r="R63" s="378"/>
      <c r="S63" s="378"/>
      <c r="T63" s="378"/>
      <c r="U63" s="378"/>
      <c r="V63" s="378"/>
      <c r="W63" s="378"/>
      <c r="X63" s="378"/>
      <c r="Y63" s="378"/>
      <c r="Z63" s="378"/>
      <c r="AA63" s="378"/>
      <c r="AB63" s="378"/>
      <c r="AC63" s="378"/>
      <c r="AE63" s="378" t="s">
        <v>625</v>
      </c>
      <c r="AF63" s="378"/>
      <c r="AG63" s="378"/>
      <c r="AH63" s="378"/>
      <c r="AI63" s="378"/>
      <c r="AJ63" s="378"/>
      <c r="AK63" s="378"/>
      <c r="AL63" s="378"/>
      <c r="AM63" s="378"/>
      <c r="AN63" s="378"/>
      <c r="AO63" s="378"/>
      <c r="AP63" s="378"/>
      <c r="AQ63" s="378"/>
      <c r="AR63" s="378"/>
      <c r="AT63" s="378" t="s">
        <v>625</v>
      </c>
      <c r="AU63" s="378"/>
      <c r="AV63" s="378"/>
      <c r="AW63" s="378"/>
      <c r="AX63" s="378"/>
      <c r="AY63" s="378"/>
      <c r="AZ63" s="378"/>
      <c r="BA63" s="378"/>
      <c r="BB63" s="378"/>
      <c r="BC63" s="378"/>
      <c r="BD63" s="378"/>
      <c r="BE63" s="378"/>
      <c r="BF63" s="378"/>
      <c r="BG63" s="378"/>
    </row>
    <row r="64" spans="1:59" ht="20.100000000000001" customHeight="1" x14ac:dyDescent="0.25">
      <c r="A64" s="214"/>
      <c r="B64" s="136" t="s">
        <v>514</v>
      </c>
      <c r="C64" s="214"/>
      <c r="D64" s="214"/>
      <c r="E64" s="214"/>
      <c r="F64" s="214"/>
      <c r="G64" s="214"/>
      <c r="H64" s="214"/>
      <c r="I64" s="214"/>
      <c r="J64" s="214"/>
      <c r="K64" s="214"/>
      <c r="L64" s="214"/>
      <c r="M64" s="214"/>
      <c r="N64" s="214"/>
      <c r="P64" s="214"/>
      <c r="Q64" s="136" t="s">
        <v>514</v>
      </c>
      <c r="R64" s="214"/>
      <c r="S64" s="214"/>
      <c r="T64" s="214"/>
      <c r="U64" s="214"/>
      <c r="V64" s="214"/>
      <c r="W64" s="214"/>
      <c r="X64" s="214"/>
      <c r="Y64" s="214"/>
      <c r="Z64" s="214"/>
      <c r="AA64" s="214"/>
      <c r="AB64" s="214"/>
      <c r="AC64" s="214"/>
      <c r="AE64" s="214"/>
      <c r="AF64" s="136" t="s">
        <v>514</v>
      </c>
      <c r="AG64" s="214"/>
      <c r="AH64" s="214"/>
      <c r="AI64" s="214"/>
      <c r="AJ64" s="214"/>
      <c r="AK64" s="214"/>
      <c r="AL64" s="214"/>
      <c r="AM64" s="214"/>
      <c r="AN64" s="214"/>
      <c r="AO64" s="214"/>
      <c r="AP64" s="214"/>
      <c r="AQ64" s="214"/>
      <c r="AR64" s="214"/>
      <c r="AT64" s="214"/>
      <c r="AU64" s="136" t="s">
        <v>514</v>
      </c>
      <c r="AV64" s="214"/>
      <c r="AW64" s="214"/>
      <c r="AX64" s="214"/>
      <c r="AY64" s="214"/>
      <c r="AZ64" s="214"/>
      <c r="BA64" s="214"/>
      <c r="BB64" s="214"/>
      <c r="BC64" s="214"/>
      <c r="BD64" s="214"/>
      <c r="BE64" s="214"/>
      <c r="BF64" s="214"/>
      <c r="BG64" s="214"/>
    </row>
    <row r="65" spans="1:59" ht="20.100000000000001" customHeight="1" x14ac:dyDescent="0.25">
      <c r="A65" s="214"/>
      <c r="B65" s="358"/>
      <c r="C65" s="358"/>
      <c r="D65" s="358"/>
      <c r="E65" s="358"/>
      <c r="F65" s="358"/>
      <c r="G65" s="358"/>
      <c r="H65" s="358"/>
      <c r="I65" s="358"/>
      <c r="J65" s="358"/>
      <c r="K65" s="358"/>
      <c r="L65" s="358"/>
      <c r="M65" s="358"/>
      <c r="N65" s="214"/>
      <c r="P65" s="214"/>
      <c r="Q65" s="358"/>
      <c r="R65" s="358"/>
      <c r="S65" s="358"/>
      <c r="T65" s="358"/>
      <c r="U65" s="358"/>
      <c r="V65" s="358"/>
      <c r="W65" s="358"/>
      <c r="X65" s="358"/>
      <c r="Y65" s="358"/>
      <c r="Z65" s="358"/>
      <c r="AA65" s="358"/>
      <c r="AB65" s="358"/>
      <c r="AC65" s="214"/>
      <c r="AE65" s="214"/>
      <c r="AF65" s="358"/>
      <c r="AG65" s="358"/>
      <c r="AH65" s="358"/>
      <c r="AI65" s="358"/>
      <c r="AJ65" s="358"/>
      <c r="AK65" s="358"/>
      <c r="AL65" s="358"/>
      <c r="AM65" s="358"/>
      <c r="AN65" s="358"/>
      <c r="AO65" s="358"/>
      <c r="AP65" s="358"/>
      <c r="AQ65" s="358"/>
      <c r="AR65" s="214"/>
      <c r="AT65" s="214"/>
      <c r="AU65" s="358"/>
      <c r="AV65" s="358"/>
      <c r="AW65" s="358"/>
      <c r="AX65" s="358"/>
      <c r="AY65" s="358"/>
      <c r="AZ65" s="358"/>
      <c r="BA65" s="358"/>
      <c r="BB65" s="358"/>
      <c r="BC65" s="358"/>
      <c r="BD65" s="358"/>
      <c r="BE65" s="358"/>
      <c r="BF65" s="358"/>
      <c r="BG65" s="214"/>
    </row>
    <row r="66" spans="1:59" ht="20.100000000000001" customHeight="1" x14ac:dyDescent="0.25">
      <c r="A66" s="214"/>
      <c r="B66" s="358"/>
      <c r="C66" s="358"/>
      <c r="D66" s="358"/>
      <c r="E66" s="358"/>
      <c r="F66" s="358"/>
      <c r="G66" s="358"/>
      <c r="H66" s="358"/>
      <c r="I66" s="358"/>
      <c r="J66" s="358"/>
      <c r="K66" s="358"/>
      <c r="L66" s="358"/>
      <c r="M66" s="358"/>
      <c r="N66" s="214"/>
      <c r="P66" s="214"/>
      <c r="Q66" s="358"/>
      <c r="R66" s="358"/>
      <c r="S66" s="358"/>
      <c r="T66" s="358"/>
      <c r="U66" s="358"/>
      <c r="V66" s="358"/>
      <c r="W66" s="358"/>
      <c r="X66" s="358"/>
      <c r="Y66" s="358"/>
      <c r="Z66" s="358"/>
      <c r="AA66" s="358"/>
      <c r="AB66" s="358"/>
      <c r="AC66" s="214"/>
      <c r="AE66" s="214"/>
      <c r="AF66" s="358"/>
      <c r="AG66" s="358"/>
      <c r="AH66" s="358"/>
      <c r="AI66" s="358"/>
      <c r="AJ66" s="358"/>
      <c r="AK66" s="358"/>
      <c r="AL66" s="358"/>
      <c r="AM66" s="358"/>
      <c r="AN66" s="358"/>
      <c r="AO66" s="358"/>
      <c r="AP66" s="358"/>
      <c r="AQ66" s="358"/>
      <c r="AR66" s="214"/>
      <c r="AT66" s="214"/>
      <c r="AU66" s="358"/>
      <c r="AV66" s="358"/>
      <c r="AW66" s="358"/>
      <c r="AX66" s="358"/>
      <c r="AY66" s="358"/>
      <c r="AZ66" s="358"/>
      <c r="BA66" s="358"/>
      <c r="BB66" s="358"/>
      <c r="BC66" s="358"/>
      <c r="BD66" s="358"/>
      <c r="BE66" s="358"/>
      <c r="BF66" s="358"/>
      <c r="BG66" s="214"/>
    </row>
    <row r="67" spans="1:59" ht="20.100000000000001" customHeight="1" x14ac:dyDescent="0.25">
      <c r="A67" s="214"/>
      <c r="B67" s="358"/>
      <c r="C67" s="358"/>
      <c r="D67" s="358"/>
      <c r="E67" s="358"/>
      <c r="F67" s="358"/>
      <c r="G67" s="358"/>
      <c r="H67" s="358"/>
      <c r="I67" s="358"/>
      <c r="J67" s="358"/>
      <c r="K67" s="358"/>
      <c r="L67" s="358"/>
      <c r="M67" s="358"/>
      <c r="N67" s="214"/>
      <c r="P67" s="214"/>
      <c r="Q67" s="358"/>
      <c r="R67" s="358"/>
      <c r="S67" s="358"/>
      <c r="T67" s="358"/>
      <c r="U67" s="358"/>
      <c r="V67" s="358"/>
      <c r="W67" s="358"/>
      <c r="X67" s="358"/>
      <c r="Y67" s="358"/>
      <c r="Z67" s="358"/>
      <c r="AA67" s="358"/>
      <c r="AB67" s="358"/>
      <c r="AC67" s="214"/>
      <c r="AE67" s="214"/>
      <c r="AF67" s="358"/>
      <c r="AG67" s="358"/>
      <c r="AH67" s="358"/>
      <c r="AI67" s="358"/>
      <c r="AJ67" s="358"/>
      <c r="AK67" s="358"/>
      <c r="AL67" s="358"/>
      <c r="AM67" s="358"/>
      <c r="AN67" s="358"/>
      <c r="AO67" s="358"/>
      <c r="AP67" s="358"/>
      <c r="AQ67" s="358"/>
      <c r="AR67" s="214"/>
      <c r="AT67" s="214"/>
      <c r="AU67" s="358"/>
      <c r="AV67" s="358"/>
      <c r="AW67" s="358"/>
      <c r="AX67" s="358"/>
      <c r="AY67" s="358"/>
      <c r="AZ67" s="358"/>
      <c r="BA67" s="358"/>
      <c r="BB67" s="358"/>
      <c r="BC67" s="358"/>
      <c r="BD67" s="358"/>
      <c r="BE67" s="358"/>
      <c r="BF67" s="358"/>
      <c r="BG67" s="214"/>
    </row>
    <row r="68" spans="1:59" ht="20.100000000000001" customHeight="1" x14ac:dyDescent="0.25">
      <c r="A68" s="214"/>
      <c r="B68" s="358"/>
      <c r="C68" s="358"/>
      <c r="D68" s="358"/>
      <c r="E68" s="358"/>
      <c r="F68" s="358"/>
      <c r="G68" s="358"/>
      <c r="H68" s="358"/>
      <c r="I68" s="358"/>
      <c r="J68" s="358"/>
      <c r="K68" s="358"/>
      <c r="L68" s="358"/>
      <c r="M68" s="358"/>
      <c r="N68" s="214"/>
      <c r="P68" s="214"/>
      <c r="Q68" s="358"/>
      <c r="R68" s="358"/>
      <c r="S68" s="358"/>
      <c r="T68" s="358"/>
      <c r="U68" s="358"/>
      <c r="V68" s="358"/>
      <c r="W68" s="358"/>
      <c r="X68" s="358"/>
      <c r="Y68" s="358"/>
      <c r="Z68" s="358"/>
      <c r="AA68" s="358"/>
      <c r="AB68" s="358"/>
      <c r="AC68" s="214"/>
      <c r="AE68" s="214"/>
      <c r="AF68" s="358"/>
      <c r="AG68" s="358"/>
      <c r="AH68" s="358"/>
      <c r="AI68" s="358"/>
      <c r="AJ68" s="358"/>
      <c r="AK68" s="358"/>
      <c r="AL68" s="358"/>
      <c r="AM68" s="358"/>
      <c r="AN68" s="358"/>
      <c r="AO68" s="358"/>
      <c r="AP68" s="358"/>
      <c r="AQ68" s="358"/>
      <c r="AR68" s="214"/>
      <c r="AT68" s="214"/>
      <c r="AU68" s="358"/>
      <c r="AV68" s="358"/>
      <c r="AW68" s="358"/>
      <c r="AX68" s="358"/>
      <c r="AY68" s="358"/>
      <c r="AZ68" s="358"/>
      <c r="BA68" s="358"/>
      <c r="BB68" s="358"/>
      <c r="BC68" s="358"/>
      <c r="BD68" s="358"/>
      <c r="BE68" s="358"/>
      <c r="BF68" s="358"/>
      <c r="BG68" s="214"/>
    </row>
    <row r="69" spans="1:59" ht="20.100000000000001" customHeight="1" x14ac:dyDescent="0.25">
      <c r="A69" s="214"/>
      <c r="B69" s="358"/>
      <c r="C69" s="358"/>
      <c r="D69" s="358"/>
      <c r="E69" s="358"/>
      <c r="F69" s="358"/>
      <c r="G69" s="358"/>
      <c r="H69" s="358"/>
      <c r="I69" s="358"/>
      <c r="J69" s="358"/>
      <c r="K69" s="358"/>
      <c r="L69" s="358"/>
      <c r="M69" s="358"/>
      <c r="N69" s="214"/>
      <c r="P69" s="214"/>
      <c r="Q69" s="358"/>
      <c r="R69" s="358"/>
      <c r="S69" s="358"/>
      <c r="T69" s="358"/>
      <c r="U69" s="358"/>
      <c r="V69" s="358"/>
      <c r="W69" s="358"/>
      <c r="X69" s="358"/>
      <c r="Y69" s="358"/>
      <c r="Z69" s="358"/>
      <c r="AA69" s="358"/>
      <c r="AB69" s="358"/>
      <c r="AC69" s="214"/>
      <c r="AE69" s="214"/>
      <c r="AF69" s="358"/>
      <c r="AG69" s="358"/>
      <c r="AH69" s="358"/>
      <c r="AI69" s="358"/>
      <c r="AJ69" s="358"/>
      <c r="AK69" s="358"/>
      <c r="AL69" s="358"/>
      <c r="AM69" s="358"/>
      <c r="AN69" s="358"/>
      <c r="AO69" s="358"/>
      <c r="AP69" s="358"/>
      <c r="AQ69" s="358"/>
      <c r="AR69" s="214"/>
      <c r="AT69" s="214"/>
      <c r="AU69" s="358"/>
      <c r="AV69" s="358"/>
      <c r="AW69" s="358"/>
      <c r="AX69" s="358"/>
      <c r="AY69" s="358"/>
      <c r="AZ69" s="358"/>
      <c r="BA69" s="358"/>
      <c r="BB69" s="358"/>
      <c r="BC69" s="358"/>
      <c r="BD69" s="358"/>
      <c r="BE69" s="358"/>
      <c r="BF69" s="358"/>
      <c r="BG69" s="214"/>
    </row>
    <row r="70" spans="1:59" ht="20.100000000000001" customHeight="1" x14ac:dyDescent="0.25">
      <c r="A70" s="214"/>
      <c r="B70" s="358"/>
      <c r="C70" s="358"/>
      <c r="D70" s="358"/>
      <c r="E70" s="358"/>
      <c r="F70" s="358"/>
      <c r="G70" s="358"/>
      <c r="H70" s="358"/>
      <c r="I70" s="358"/>
      <c r="J70" s="358"/>
      <c r="K70" s="358"/>
      <c r="L70" s="358"/>
      <c r="M70" s="358"/>
      <c r="N70" s="214"/>
      <c r="P70" s="214"/>
      <c r="Q70" s="358"/>
      <c r="R70" s="358"/>
      <c r="S70" s="358"/>
      <c r="T70" s="358"/>
      <c r="U70" s="358"/>
      <c r="V70" s="358"/>
      <c r="W70" s="358"/>
      <c r="X70" s="358"/>
      <c r="Y70" s="358"/>
      <c r="Z70" s="358"/>
      <c r="AA70" s="358"/>
      <c r="AB70" s="358"/>
      <c r="AC70" s="214"/>
      <c r="AE70" s="214"/>
      <c r="AF70" s="358"/>
      <c r="AG70" s="358"/>
      <c r="AH70" s="358"/>
      <c r="AI70" s="358"/>
      <c r="AJ70" s="358"/>
      <c r="AK70" s="358"/>
      <c r="AL70" s="358"/>
      <c r="AM70" s="358"/>
      <c r="AN70" s="358"/>
      <c r="AO70" s="358"/>
      <c r="AP70" s="358"/>
      <c r="AQ70" s="358"/>
      <c r="AR70" s="214"/>
      <c r="AT70" s="214"/>
      <c r="AU70" s="358"/>
      <c r="AV70" s="358"/>
      <c r="AW70" s="358"/>
      <c r="AX70" s="358"/>
      <c r="AY70" s="358"/>
      <c r="AZ70" s="358"/>
      <c r="BA70" s="358"/>
      <c r="BB70" s="358"/>
      <c r="BC70" s="358"/>
      <c r="BD70" s="358"/>
      <c r="BE70" s="358"/>
      <c r="BF70" s="358"/>
      <c r="BG70" s="214"/>
    </row>
    <row r="71" spans="1:59" ht="20.100000000000001" customHeight="1" x14ac:dyDescent="0.25">
      <c r="A71" s="134"/>
      <c r="B71" s="353" t="s">
        <v>262</v>
      </c>
      <c r="C71" s="353"/>
      <c r="D71" s="353"/>
      <c r="E71" s="353"/>
      <c r="F71" s="165"/>
      <c r="G71" s="166"/>
      <c r="H71" s="166"/>
      <c r="I71" s="166"/>
      <c r="J71" s="166"/>
      <c r="K71" s="166"/>
      <c r="L71" s="166"/>
      <c r="M71" s="166"/>
      <c r="N71" s="162"/>
      <c r="P71" s="134"/>
      <c r="Q71" s="132"/>
      <c r="R71" s="133"/>
      <c r="S71" s="133"/>
      <c r="T71" s="133"/>
      <c r="U71" s="165"/>
      <c r="V71" s="166"/>
      <c r="W71" s="166"/>
      <c r="X71" s="166"/>
      <c r="Y71" s="166"/>
      <c r="Z71" s="166"/>
      <c r="AA71" s="166"/>
      <c r="AB71" s="166"/>
      <c r="AC71" s="162"/>
      <c r="AE71" s="134"/>
      <c r="AF71" s="132"/>
      <c r="AG71" s="133"/>
      <c r="AH71" s="133"/>
      <c r="AI71" s="133"/>
      <c r="AJ71" s="165"/>
      <c r="AK71" s="166"/>
      <c r="AL71" s="166"/>
      <c r="AM71" s="166"/>
      <c r="AN71" s="166"/>
      <c r="AO71" s="166"/>
      <c r="AP71" s="166"/>
      <c r="AQ71" s="166"/>
      <c r="AR71" s="162"/>
      <c r="AT71" s="134"/>
      <c r="AU71" s="132"/>
      <c r="AV71" s="133"/>
      <c r="AW71" s="133"/>
      <c r="AX71" s="133"/>
      <c r="AY71" s="165"/>
      <c r="AZ71" s="166"/>
      <c r="BA71" s="166"/>
      <c r="BB71" s="166"/>
      <c r="BC71" s="166"/>
      <c r="BD71" s="166"/>
      <c r="BE71" s="166"/>
      <c r="BF71" s="166"/>
      <c r="BG71" s="162"/>
    </row>
    <row r="72" spans="1:59" ht="20.100000000000001" customHeight="1" x14ac:dyDescent="0.25">
      <c r="A72" s="134"/>
      <c r="B72" s="357" t="s">
        <v>330</v>
      </c>
      <c r="C72" s="357"/>
      <c r="D72" s="357"/>
      <c r="E72" s="357"/>
      <c r="F72" s="357"/>
      <c r="G72" s="344"/>
      <c r="H72" s="345"/>
      <c r="I72" s="345"/>
      <c r="J72" s="316"/>
      <c r="K72" s="131"/>
      <c r="L72" s="352"/>
      <c r="M72" s="352"/>
      <c r="N72" s="162"/>
      <c r="P72" s="134"/>
      <c r="Q72" s="357" t="s">
        <v>330</v>
      </c>
      <c r="R72" s="357"/>
      <c r="S72" s="357"/>
      <c r="T72" s="357"/>
      <c r="U72" s="357"/>
      <c r="V72" s="344"/>
      <c r="W72" s="345"/>
      <c r="X72" s="345"/>
      <c r="Y72" s="316"/>
      <c r="Z72" s="131"/>
      <c r="AA72" s="352"/>
      <c r="AB72" s="352"/>
      <c r="AC72" s="162"/>
      <c r="AE72" s="134"/>
      <c r="AF72" s="357" t="s">
        <v>330</v>
      </c>
      <c r="AG72" s="357"/>
      <c r="AH72" s="357"/>
      <c r="AI72" s="357"/>
      <c r="AJ72" s="357"/>
      <c r="AK72" s="344"/>
      <c r="AL72" s="345"/>
      <c r="AM72" s="345"/>
      <c r="AN72" s="316"/>
      <c r="AO72" s="131"/>
      <c r="AP72" s="352"/>
      <c r="AQ72" s="352"/>
      <c r="AR72" s="162"/>
      <c r="AT72" s="134"/>
      <c r="AU72" s="357" t="s">
        <v>330</v>
      </c>
      <c r="AV72" s="357"/>
      <c r="AW72" s="357"/>
      <c r="AX72" s="357"/>
      <c r="AY72" s="357"/>
      <c r="AZ72" s="344"/>
      <c r="BA72" s="345"/>
      <c r="BB72" s="345"/>
      <c r="BC72" s="316"/>
      <c r="BD72" s="131"/>
      <c r="BE72" s="352"/>
      <c r="BF72" s="352"/>
      <c r="BG72" s="162"/>
    </row>
    <row r="73" spans="1:59" ht="9.9499999999999993" customHeight="1" x14ac:dyDescent="0.25">
      <c r="A73" s="134"/>
      <c r="B73" s="167"/>
      <c r="C73" s="131"/>
      <c r="D73" s="131"/>
      <c r="E73" s="131"/>
      <c r="F73" s="166"/>
      <c r="G73" s="131"/>
      <c r="H73" s="131"/>
      <c r="I73" s="131"/>
      <c r="J73" s="131"/>
      <c r="K73" s="131"/>
      <c r="L73" s="131"/>
      <c r="M73" s="131"/>
      <c r="N73" s="162"/>
      <c r="P73" s="134"/>
      <c r="Q73" s="167"/>
      <c r="R73" s="131"/>
      <c r="S73" s="131"/>
      <c r="T73" s="131"/>
      <c r="U73" s="166"/>
      <c r="V73" s="131"/>
      <c r="W73" s="131"/>
      <c r="X73" s="131"/>
      <c r="Y73" s="131"/>
      <c r="Z73" s="131"/>
      <c r="AA73" s="131"/>
      <c r="AB73" s="131"/>
      <c r="AC73" s="162"/>
      <c r="AE73" s="134"/>
      <c r="AF73" s="167"/>
      <c r="AG73" s="131"/>
      <c r="AH73" s="131"/>
      <c r="AI73" s="131"/>
      <c r="AJ73" s="166"/>
      <c r="AK73" s="131"/>
      <c r="AL73" s="131"/>
      <c r="AM73" s="131"/>
      <c r="AN73" s="131"/>
      <c r="AO73" s="131"/>
      <c r="AP73" s="131"/>
      <c r="AQ73" s="131"/>
      <c r="AR73" s="162"/>
      <c r="AT73" s="134"/>
      <c r="AU73" s="167"/>
      <c r="AV73" s="131"/>
      <c r="AW73" s="131"/>
      <c r="AX73" s="131"/>
      <c r="AY73" s="166"/>
      <c r="AZ73" s="131"/>
      <c r="BA73" s="131"/>
      <c r="BB73" s="131"/>
      <c r="BC73" s="131"/>
      <c r="BD73" s="131"/>
      <c r="BE73" s="131"/>
      <c r="BF73" s="131"/>
      <c r="BG73" s="162"/>
    </row>
    <row r="74" spans="1:59" ht="20.100000000000001" customHeight="1" x14ac:dyDescent="0.25">
      <c r="A74" s="134"/>
      <c r="B74" s="154"/>
      <c r="C74" s="154"/>
      <c r="D74" s="154"/>
      <c r="E74" s="154"/>
      <c r="F74" s="154"/>
      <c r="G74" s="360" t="s">
        <v>264</v>
      </c>
      <c r="H74" s="360"/>
      <c r="I74" s="360"/>
      <c r="J74" s="360"/>
      <c r="K74" s="131"/>
      <c r="L74" s="361"/>
      <c r="M74" s="362"/>
      <c r="N74" s="134"/>
      <c r="P74" s="134"/>
      <c r="Q74" s="154"/>
      <c r="R74" s="154"/>
      <c r="S74" s="154"/>
      <c r="T74" s="154"/>
      <c r="U74" s="154"/>
      <c r="V74" s="360" t="s">
        <v>264</v>
      </c>
      <c r="W74" s="360"/>
      <c r="X74" s="360"/>
      <c r="Y74" s="360"/>
      <c r="Z74" s="131"/>
      <c r="AA74" s="361"/>
      <c r="AB74" s="362"/>
      <c r="AC74" s="134"/>
      <c r="AE74" s="134"/>
      <c r="AF74" s="154"/>
      <c r="AG74" s="154"/>
      <c r="AH74" s="154"/>
      <c r="AI74" s="154"/>
      <c r="AJ74" s="154"/>
      <c r="AK74" s="360" t="s">
        <v>264</v>
      </c>
      <c r="AL74" s="360"/>
      <c r="AM74" s="360"/>
      <c r="AN74" s="360"/>
      <c r="AO74" s="131"/>
      <c r="AP74" s="361"/>
      <c r="AQ74" s="362"/>
      <c r="AR74" s="134"/>
      <c r="AT74" s="134"/>
      <c r="AU74" s="154"/>
      <c r="AV74" s="154"/>
      <c r="AW74" s="154"/>
      <c r="AX74" s="154"/>
      <c r="AY74" s="154"/>
      <c r="AZ74" s="360" t="s">
        <v>264</v>
      </c>
      <c r="BA74" s="360"/>
      <c r="BB74" s="360"/>
      <c r="BC74" s="360"/>
      <c r="BD74" s="131"/>
      <c r="BE74" s="361"/>
      <c r="BF74" s="362"/>
      <c r="BG74" s="134"/>
    </row>
    <row r="75" spans="1:59" ht="9.9499999999999993" customHeight="1" x14ac:dyDescent="0.25">
      <c r="A75" s="134"/>
      <c r="B75" s="154"/>
      <c r="C75" s="154"/>
      <c r="D75" s="154"/>
      <c r="E75" s="154"/>
      <c r="F75" s="154"/>
      <c r="G75" s="154"/>
      <c r="H75" s="154"/>
      <c r="I75" s="154"/>
      <c r="J75" s="154"/>
      <c r="K75" s="154"/>
      <c r="L75" s="154"/>
      <c r="M75" s="154"/>
      <c r="N75" s="134"/>
      <c r="P75" s="134"/>
      <c r="Q75" s="154"/>
      <c r="R75" s="154"/>
      <c r="S75" s="154"/>
      <c r="T75" s="154"/>
      <c r="U75" s="154"/>
      <c r="V75" s="154"/>
      <c r="W75" s="154"/>
      <c r="X75" s="154"/>
      <c r="Y75" s="154"/>
      <c r="Z75" s="154"/>
      <c r="AA75" s="154"/>
      <c r="AB75" s="154"/>
      <c r="AC75" s="134"/>
      <c r="AE75" s="134"/>
      <c r="AF75" s="154"/>
      <c r="AG75" s="154"/>
      <c r="AH75" s="154"/>
      <c r="AI75" s="154"/>
      <c r="AJ75" s="154"/>
      <c r="AK75" s="154"/>
      <c r="AL75" s="154"/>
      <c r="AM75" s="154"/>
      <c r="AN75" s="154"/>
      <c r="AO75" s="154"/>
      <c r="AP75" s="154"/>
      <c r="AQ75" s="154"/>
      <c r="AR75" s="134"/>
      <c r="AT75" s="134"/>
      <c r="AU75" s="154"/>
      <c r="AV75" s="154"/>
      <c r="AW75" s="154"/>
      <c r="AX75" s="154"/>
      <c r="AY75" s="154"/>
      <c r="AZ75" s="154"/>
      <c r="BA75" s="154"/>
      <c r="BB75" s="154"/>
      <c r="BC75" s="154"/>
      <c r="BD75" s="154"/>
      <c r="BE75" s="154"/>
      <c r="BF75" s="154"/>
      <c r="BG75" s="134"/>
    </row>
    <row r="76" spans="1:59" ht="20.100000000000001" customHeight="1" x14ac:dyDescent="0.25">
      <c r="A76" s="168"/>
      <c r="B76" s="169"/>
      <c r="C76" s="169"/>
      <c r="D76" s="169"/>
      <c r="E76" s="169"/>
      <c r="F76" s="169"/>
      <c r="G76" s="169"/>
      <c r="H76" s="169"/>
      <c r="I76" s="169"/>
      <c r="J76" s="169"/>
      <c r="K76" s="169"/>
      <c r="L76" s="169"/>
      <c r="M76" s="169"/>
      <c r="N76" s="170"/>
      <c r="P76" s="168"/>
      <c r="Q76" s="169"/>
      <c r="R76" s="169"/>
      <c r="S76" s="169"/>
      <c r="T76" s="169"/>
      <c r="U76" s="169"/>
      <c r="V76" s="169"/>
      <c r="W76" s="169"/>
      <c r="X76" s="169"/>
      <c r="Y76" s="169"/>
      <c r="Z76" s="169"/>
      <c r="AA76" s="169"/>
      <c r="AB76" s="169"/>
      <c r="AC76" s="170"/>
      <c r="AE76" s="168"/>
      <c r="AF76" s="169"/>
      <c r="AG76" s="169"/>
      <c r="AH76" s="169"/>
      <c r="AI76" s="169"/>
      <c r="AJ76" s="169"/>
      <c r="AK76" s="169"/>
      <c r="AL76" s="169"/>
      <c r="AM76" s="169"/>
      <c r="AN76" s="169"/>
      <c r="AO76" s="169"/>
      <c r="AP76" s="169"/>
      <c r="AQ76" s="169"/>
      <c r="AR76" s="170"/>
      <c r="AT76" s="168"/>
      <c r="AU76" s="169"/>
      <c r="AV76" s="169"/>
      <c r="AW76" s="169"/>
      <c r="AX76" s="169"/>
      <c r="AY76" s="169"/>
      <c r="AZ76" s="169"/>
      <c r="BA76" s="169"/>
      <c r="BB76" s="169"/>
      <c r="BC76" s="169"/>
      <c r="BD76" s="169"/>
      <c r="BE76" s="169"/>
      <c r="BF76" s="169"/>
      <c r="BG76" s="170"/>
    </row>
    <row r="77" spans="1:59" ht="20.100000000000001" customHeight="1" x14ac:dyDescent="0.25">
      <c r="A77" s="363" t="s">
        <v>362</v>
      </c>
      <c r="B77" s="341"/>
      <c r="C77" s="341"/>
      <c r="D77" s="341"/>
      <c r="E77" s="341"/>
      <c r="F77" s="341"/>
      <c r="G77" s="341"/>
      <c r="H77" s="341"/>
      <c r="I77" s="341"/>
      <c r="J77" s="341"/>
      <c r="K77" s="341"/>
      <c r="L77" s="341"/>
      <c r="M77" s="341"/>
      <c r="N77" s="364"/>
      <c r="P77" s="363" t="s">
        <v>362</v>
      </c>
      <c r="Q77" s="341"/>
      <c r="R77" s="341"/>
      <c r="S77" s="341"/>
      <c r="T77" s="341"/>
      <c r="U77" s="341"/>
      <c r="V77" s="341"/>
      <c r="W77" s="341"/>
      <c r="X77" s="341"/>
      <c r="Y77" s="341"/>
      <c r="Z77" s="341"/>
      <c r="AA77" s="341"/>
      <c r="AB77" s="341"/>
      <c r="AC77" s="364"/>
      <c r="AE77" s="363" t="s">
        <v>362</v>
      </c>
      <c r="AF77" s="341"/>
      <c r="AG77" s="341"/>
      <c r="AH77" s="341"/>
      <c r="AI77" s="341"/>
      <c r="AJ77" s="341"/>
      <c r="AK77" s="341"/>
      <c r="AL77" s="341"/>
      <c r="AM77" s="341"/>
      <c r="AN77" s="341"/>
      <c r="AO77" s="341"/>
      <c r="AP77" s="341"/>
      <c r="AQ77" s="341"/>
      <c r="AR77" s="364"/>
      <c r="AT77" s="363" t="s">
        <v>362</v>
      </c>
      <c r="AU77" s="341"/>
      <c r="AV77" s="341"/>
      <c r="AW77" s="341"/>
      <c r="AX77" s="341"/>
      <c r="AY77" s="341"/>
      <c r="AZ77" s="341"/>
      <c r="BA77" s="341"/>
      <c r="BB77" s="341"/>
      <c r="BC77" s="341"/>
      <c r="BD77" s="341"/>
      <c r="BE77" s="341"/>
      <c r="BF77" s="341"/>
      <c r="BG77" s="364"/>
    </row>
    <row r="78" spans="1:59" ht="20.100000000000001" customHeight="1" x14ac:dyDescent="0.25">
      <c r="A78" s="200"/>
      <c r="B78" s="153" t="s">
        <v>623</v>
      </c>
      <c r="C78" s="201"/>
      <c r="D78" s="201"/>
      <c r="E78" s="201"/>
      <c r="F78" s="201"/>
      <c r="G78" s="201"/>
      <c r="H78" s="201"/>
      <c r="I78" s="201"/>
      <c r="J78" s="201"/>
      <c r="K78" s="201"/>
      <c r="L78" s="201"/>
      <c r="M78" s="201"/>
      <c r="N78" s="202"/>
      <c r="P78" s="200"/>
      <c r="Q78" s="153" t="s">
        <v>623</v>
      </c>
      <c r="R78" s="201"/>
      <c r="S78" s="201"/>
      <c r="T78" s="201"/>
      <c r="U78" s="201"/>
      <c r="V78" s="201"/>
      <c r="W78" s="201"/>
      <c r="X78" s="201"/>
      <c r="Y78" s="201"/>
      <c r="Z78" s="201"/>
      <c r="AA78" s="201"/>
      <c r="AB78" s="201"/>
      <c r="AC78" s="202"/>
      <c r="AE78" s="200"/>
      <c r="AF78" s="153" t="s">
        <v>623</v>
      </c>
      <c r="AG78" s="201"/>
      <c r="AH78" s="201"/>
      <c r="AI78" s="201"/>
      <c r="AJ78" s="201"/>
      <c r="AK78" s="201"/>
      <c r="AL78" s="201"/>
      <c r="AM78" s="201"/>
      <c r="AN78" s="201"/>
      <c r="AO78" s="201"/>
      <c r="AP78" s="201"/>
      <c r="AQ78" s="201"/>
      <c r="AR78" s="202"/>
      <c r="AT78" s="200"/>
      <c r="AU78" s="153" t="s">
        <v>623</v>
      </c>
      <c r="AV78" s="201"/>
      <c r="AW78" s="201"/>
      <c r="AX78" s="201"/>
      <c r="AY78" s="201"/>
      <c r="AZ78" s="201"/>
      <c r="BA78" s="201"/>
      <c r="BB78" s="201"/>
      <c r="BC78" s="201"/>
      <c r="BD78" s="201"/>
      <c r="BE78" s="201"/>
      <c r="BF78" s="201"/>
      <c r="BG78" s="202"/>
    </row>
    <row r="79" spans="1:59" ht="20.100000000000001" customHeight="1" x14ac:dyDescent="0.25">
      <c r="A79" s="176"/>
      <c r="B79" s="348"/>
      <c r="C79" s="349"/>
      <c r="D79" s="171"/>
      <c r="E79" s="171"/>
      <c r="F79" s="171"/>
      <c r="G79" s="171"/>
      <c r="H79" s="171"/>
      <c r="I79" s="171"/>
      <c r="J79" s="171"/>
      <c r="K79" s="171"/>
      <c r="L79" s="171"/>
      <c r="M79" s="171"/>
      <c r="N79" s="172"/>
      <c r="P79" s="176"/>
      <c r="Q79" s="348"/>
      <c r="R79" s="349"/>
      <c r="S79" s="171"/>
      <c r="T79" s="171"/>
      <c r="U79" s="171"/>
      <c r="V79" s="171"/>
      <c r="W79" s="171"/>
      <c r="X79" s="171"/>
      <c r="Y79" s="171"/>
      <c r="Z79" s="171"/>
      <c r="AA79" s="171"/>
      <c r="AB79" s="171"/>
      <c r="AC79" s="172"/>
      <c r="AE79" s="176"/>
      <c r="AF79" s="356"/>
      <c r="AG79" s="356"/>
      <c r="AH79" s="171"/>
      <c r="AI79" s="171"/>
      <c r="AJ79" s="171"/>
      <c r="AK79" s="171"/>
      <c r="AL79" s="171"/>
      <c r="AM79" s="171"/>
      <c r="AN79" s="171"/>
      <c r="AO79" s="171"/>
      <c r="AP79" s="171"/>
      <c r="AQ79" s="171"/>
      <c r="AR79" s="172"/>
      <c r="AT79" s="176"/>
      <c r="AU79" s="356"/>
      <c r="AV79" s="356"/>
      <c r="AW79" s="171"/>
      <c r="AX79" s="171"/>
      <c r="AY79" s="171"/>
      <c r="AZ79" s="171"/>
      <c r="BA79" s="171"/>
      <c r="BB79" s="171"/>
      <c r="BC79" s="171"/>
      <c r="BD79" s="171"/>
      <c r="BE79" s="171"/>
      <c r="BF79" s="171"/>
      <c r="BG79" s="172"/>
    </row>
    <row r="80" spans="1:59" ht="20.100000000000001" customHeight="1" x14ac:dyDescent="0.25">
      <c r="A80" s="208"/>
      <c r="B80" s="153" t="s">
        <v>628</v>
      </c>
      <c r="C80" s="197"/>
      <c r="D80" s="197"/>
      <c r="E80" s="197"/>
      <c r="F80" s="197"/>
      <c r="G80" s="197"/>
      <c r="H80" s="197"/>
      <c r="I80" s="197"/>
      <c r="J80" s="197"/>
      <c r="K80" s="197"/>
      <c r="L80" s="197"/>
      <c r="M80" s="197"/>
      <c r="N80" s="203"/>
      <c r="P80" s="208"/>
      <c r="Q80" s="153" t="s">
        <v>628</v>
      </c>
      <c r="R80" s="197"/>
      <c r="S80" s="197"/>
      <c r="T80" s="197"/>
      <c r="U80" s="197"/>
      <c r="V80" s="197"/>
      <c r="W80" s="197"/>
      <c r="X80" s="197"/>
      <c r="Y80" s="197"/>
      <c r="Z80" s="197"/>
      <c r="AA80" s="197"/>
      <c r="AB80" s="197"/>
      <c r="AC80" s="203"/>
      <c r="AE80" s="208"/>
      <c r="AF80" s="153" t="s">
        <v>628</v>
      </c>
      <c r="AG80" s="197"/>
      <c r="AH80" s="197"/>
      <c r="AI80" s="197"/>
      <c r="AJ80" s="197"/>
      <c r="AK80" s="197"/>
      <c r="AL80" s="197"/>
      <c r="AM80" s="197"/>
      <c r="AN80" s="197"/>
      <c r="AO80" s="197"/>
      <c r="AP80" s="197"/>
      <c r="AQ80" s="197"/>
      <c r="AR80" s="203"/>
      <c r="AT80" s="208"/>
      <c r="AU80" s="153" t="s">
        <v>628</v>
      </c>
      <c r="AV80" s="197"/>
      <c r="AW80" s="197"/>
      <c r="AX80" s="197"/>
      <c r="AY80" s="197"/>
      <c r="AZ80" s="197"/>
      <c r="BA80" s="197"/>
      <c r="BB80" s="197"/>
      <c r="BC80" s="197"/>
      <c r="BD80" s="197"/>
      <c r="BE80" s="197"/>
      <c r="BF80" s="197"/>
      <c r="BG80" s="203"/>
    </row>
    <row r="81" spans="1:59" ht="20.100000000000001" customHeight="1" x14ac:dyDescent="0.25">
      <c r="A81" s="208"/>
      <c r="B81" s="356"/>
      <c r="C81" s="356"/>
      <c r="D81" s="197"/>
      <c r="E81" s="197"/>
      <c r="F81" s="197"/>
      <c r="G81" s="197"/>
      <c r="H81" s="197"/>
      <c r="I81" s="197"/>
      <c r="J81" s="197"/>
      <c r="K81" s="197"/>
      <c r="L81" s="197"/>
      <c r="M81" s="197"/>
      <c r="N81" s="203"/>
      <c r="P81" s="208"/>
      <c r="Q81" s="356"/>
      <c r="R81" s="356"/>
      <c r="S81" s="197"/>
      <c r="T81" s="197"/>
      <c r="U81" s="197"/>
      <c r="V81" s="197"/>
      <c r="W81" s="197"/>
      <c r="X81" s="197"/>
      <c r="Y81" s="197"/>
      <c r="Z81" s="197"/>
      <c r="AA81" s="197"/>
      <c r="AB81" s="197"/>
      <c r="AC81" s="203"/>
      <c r="AE81" s="208"/>
      <c r="AF81" s="356"/>
      <c r="AG81" s="356"/>
      <c r="AH81" s="197"/>
      <c r="AI81" s="197"/>
      <c r="AJ81" s="197"/>
      <c r="AK81" s="197"/>
      <c r="AL81" s="197"/>
      <c r="AM81" s="197"/>
      <c r="AN81" s="197"/>
      <c r="AO81" s="197"/>
      <c r="AP81" s="197"/>
      <c r="AQ81" s="197"/>
      <c r="AR81" s="203"/>
      <c r="AT81" s="208"/>
      <c r="AU81" s="356"/>
      <c r="AV81" s="356"/>
      <c r="AW81" s="197"/>
      <c r="AX81" s="197"/>
      <c r="AY81" s="197"/>
      <c r="AZ81" s="197"/>
      <c r="BA81" s="197"/>
      <c r="BB81" s="197"/>
      <c r="BC81" s="197"/>
      <c r="BD81" s="197"/>
      <c r="BE81" s="197"/>
      <c r="BF81" s="197"/>
      <c r="BG81" s="203"/>
    </row>
    <row r="82" spans="1:59" ht="20.100000000000001" customHeight="1" x14ac:dyDescent="0.25">
      <c r="A82" s="208"/>
      <c r="B82" s="355" t="s">
        <v>629</v>
      </c>
      <c r="C82" s="355"/>
      <c r="D82" s="355"/>
      <c r="E82" s="355"/>
      <c r="F82" s="355"/>
      <c r="G82" s="355"/>
      <c r="H82" s="355"/>
      <c r="I82" s="355"/>
      <c r="J82" s="355"/>
      <c r="K82" s="355"/>
      <c r="L82" s="355"/>
      <c r="M82" s="197"/>
      <c r="N82" s="203"/>
      <c r="P82" s="208"/>
      <c r="Q82" s="355" t="s">
        <v>627</v>
      </c>
      <c r="R82" s="355"/>
      <c r="S82" s="355"/>
      <c r="T82" s="355"/>
      <c r="U82" s="355"/>
      <c r="V82" s="355"/>
      <c r="W82" s="355"/>
      <c r="X82" s="355"/>
      <c r="Y82" s="355"/>
      <c r="Z82" s="355"/>
      <c r="AA82" s="355"/>
      <c r="AB82" s="197"/>
      <c r="AC82" s="203"/>
      <c r="AE82" s="208"/>
      <c r="AF82" s="355" t="s">
        <v>627</v>
      </c>
      <c r="AG82" s="355"/>
      <c r="AH82" s="355"/>
      <c r="AI82" s="355"/>
      <c r="AJ82" s="355"/>
      <c r="AK82" s="355"/>
      <c r="AL82" s="355"/>
      <c r="AM82" s="355"/>
      <c r="AN82" s="355"/>
      <c r="AO82" s="355"/>
      <c r="AP82" s="355"/>
      <c r="AQ82" s="197"/>
      <c r="AR82" s="203"/>
      <c r="AT82" s="208"/>
      <c r="AU82" s="355" t="s">
        <v>627</v>
      </c>
      <c r="AV82" s="355"/>
      <c r="AW82" s="355"/>
      <c r="AX82" s="355"/>
      <c r="AY82" s="355"/>
      <c r="AZ82" s="355"/>
      <c r="BA82" s="355"/>
      <c r="BB82" s="355"/>
      <c r="BC82" s="355"/>
      <c r="BD82" s="355"/>
      <c r="BE82" s="355"/>
      <c r="BF82" s="197"/>
      <c r="BG82" s="203"/>
    </row>
    <row r="83" spans="1:59" ht="20.100000000000001" customHeight="1" x14ac:dyDescent="0.25">
      <c r="A83" s="208"/>
      <c r="B83" s="355"/>
      <c r="C83" s="355"/>
      <c r="D83" s="355"/>
      <c r="E83" s="355"/>
      <c r="F83" s="355"/>
      <c r="G83" s="355"/>
      <c r="H83" s="355"/>
      <c r="I83" s="355"/>
      <c r="J83" s="355"/>
      <c r="K83" s="355"/>
      <c r="L83" s="355"/>
      <c r="M83" s="197"/>
      <c r="N83" s="203"/>
      <c r="P83" s="208"/>
      <c r="Q83" s="355"/>
      <c r="R83" s="355"/>
      <c r="S83" s="355"/>
      <c r="T83" s="355"/>
      <c r="U83" s="355"/>
      <c r="V83" s="355"/>
      <c r="W83" s="355"/>
      <c r="X83" s="355"/>
      <c r="Y83" s="355"/>
      <c r="Z83" s="355"/>
      <c r="AA83" s="355"/>
      <c r="AB83" s="197"/>
      <c r="AC83" s="203"/>
      <c r="AE83" s="208"/>
      <c r="AF83" s="355"/>
      <c r="AG83" s="355"/>
      <c r="AH83" s="355"/>
      <c r="AI83" s="355"/>
      <c r="AJ83" s="355"/>
      <c r="AK83" s="355"/>
      <c r="AL83" s="355"/>
      <c r="AM83" s="355"/>
      <c r="AN83" s="355"/>
      <c r="AO83" s="355"/>
      <c r="AP83" s="355"/>
      <c r="AQ83" s="197"/>
      <c r="AR83" s="203"/>
      <c r="AT83" s="208"/>
      <c r="AU83" s="355"/>
      <c r="AV83" s="355"/>
      <c r="AW83" s="355"/>
      <c r="AX83" s="355"/>
      <c r="AY83" s="355"/>
      <c r="AZ83" s="355"/>
      <c r="BA83" s="355"/>
      <c r="BB83" s="355"/>
      <c r="BC83" s="355"/>
      <c r="BD83" s="355"/>
      <c r="BE83" s="355"/>
      <c r="BF83" s="197"/>
      <c r="BG83" s="203"/>
    </row>
    <row r="84" spans="1:59" ht="20.100000000000001" customHeight="1" x14ac:dyDescent="0.25">
      <c r="A84" s="208"/>
      <c r="B84" s="356"/>
      <c r="C84" s="356"/>
      <c r="D84" s="197"/>
      <c r="E84" s="197"/>
      <c r="F84" s="197"/>
      <c r="G84" s="197"/>
      <c r="H84" s="197"/>
      <c r="I84" s="197"/>
      <c r="J84" s="197"/>
      <c r="K84" s="197"/>
      <c r="L84" s="197"/>
      <c r="M84" s="197"/>
      <c r="N84" s="203"/>
      <c r="P84" s="208"/>
      <c r="Q84" s="356"/>
      <c r="R84" s="356"/>
      <c r="S84" s="197"/>
      <c r="T84" s="197"/>
      <c r="U84" s="197"/>
      <c r="V84" s="197"/>
      <c r="W84" s="197"/>
      <c r="X84" s="197"/>
      <c r="Y84" s="197"/>
      <c r="Z84" s="197"/>
      <c r="AA84" s="197"/>
      <c r="AB84" s="197"/>
      <c r="AC84" s="203"/>
      <c r="AE84" s="208"/>
      <c r="AF84" s="356"/>
      <c r="AG84" s="356"/>
      <c r="AH84" s="197"/>
      <c r="AI84" s="197"/>
      <c r="AJ84" s="197"/>
      <c r="AK84" s="197"/>
      <c r="AL84" s="197"/>
      <c r="AM84" s="197"/>
      <c r="AN84" s="197"/>
      <c r="AO84" s="197"/>
      <c r="AP84" s="197"/>
      <c r="AQ84" s="197"/>
      <c r="AR84" s="203"/>
      <c r="AT84" s="208"/>
      <c r="AU84" s="356"/>
      <c r="AV84" s="356"/>
      <c r="AW84" s="197"/>
      <c r="AX84" s="197"/>
      <c r="AY84" s="197"/>
      <c r="AZ84" s="197"/>
      <c r="BA84" s="197"/>
      <c r="BB84" s="197"/>
      <c r="BC84" s="197"/>
      <c r="BD84" s="197"/>
      <c r="BE84" s="197"/>
      <c r="BF84" s="197"/>
      <c r="BG84" s="203"/>
    </row>
    <row r="85" spans="1:59" ht="20.100000000000001" customHeight="1" x14ac:dyDescent="0.25">
      <c r="A85" s="208"/>
      <c r="B85" s="355" t="s">
        <v>333</v>
      </c>
      <c r="C85" s="355"/>
      <c r="D85" s="355"/>
      <c r="E85" s="355"/>
      <c r="F85" s="355"/>
      <c r="G85" s="355"/>
      <c r="H85" s="355"/>
      <c r="I85" s="355"/>
      <c r="J85" s="355"/>
      <c r="K85" s="355"/>
      <c r="L85" s="355"/>
      <c r="M85" s="117"/>
      <c r="N85" s="203"/>
      <c r="P85" s="208"/>
      <c r="Q85" s="355" t="s">
        <v>333</v>
      </c>
      <c r="R85" s="355"/>
      <c r="S85" s="355"/>
      <c r="T85" s="355"/>
      <c r="U85" s="355"/>
      <c r="V85" s="355"/>
      <c r="W85" s="355"/>
      <c r="X85" s="355"/>
      <c r="Y85" s="355"/>
      <c r="Z85" s="355"/>
      <c r="AA85" s="355"/>
      <c r="AB85" s="117"/>
      <c r="AC85" s="203"/>
      <c r="AE85" s="208"/>
      <c r="AF85" s="355" t="s">
        <v>333</v>
      </c>
      <c r="AG85" s="355"/>
      <c r="AH85" s="355"/>
      <c r="AI85" s="355"/>
      <c r="AJ85" s="355"/>
      <c r="AK85" s="355"/>
      <c r="AL85" s="355"/>
      <c r="AM85" s="355"/>
      <c r="AN85" s="355"/>
      <c r="AO85" s="355"/>
      <c r="AP85" s="355"/>
      <c r="AQ85" s="117"/>
      <c r="AR85" s="203"/>
      <c r="AT85" s="208"/>
      <c r="AU85" s="355" t="s">
        <v>333</v>
      </c>
      <c r="AV85" s="355"/>
      <c r="AW85" s="355"/>
      <c r="AX85" s="355"/>
      <c r="AY85" s="355"/>
      <c r="AZ85" s="355"/>
      <c r="BA85" s="355"/>
      <c r="BB85" s="355"/>
      <c r="BC85" s="355"/>
      <c r="BD85" s="355"/>
      <c r="BE85" s="355"/>
      <c r="BF85" s="117"/>
      <c r="BG85" s="203"/>
    </row>
    <row r="86" spans="1:59" ht="20.100000000000001" customHeight="1" x14ac:dyDescent="0.25">
      <c r="A86" s="176"/>
      <c r="B86" s="355"/>
      <c r="C86" s="355"/>
      <c r="D86" s="355"/>
      <c r="E86" s="355"/>
      <c r="F86" s="355"/>
      <c r="G86" s="355"/>
      <c r="H86" s="355"/>
      <c r="I86" s="355"/>
      <c r="J86" s="355"/>
      <c r="K86" s="355"/>
      <c r="L86" s="355"/>
      <c r="M86" s="117"/>
      <c r="N86" s="203"/>
      <c r="P86" s="176"/>
      <c r="Q86" s="355"/>
      <c r="R86" s="355"/>
      <c r="S86" s="355"/>
      <c r="T86" s="355"/>
      <c r="U86" s="355"/>
      <c r="V86" s="355"/>
      <c r="W86" s="355"/>
      <c r="X86" s="355"/>
      <c r="Y86" s="355"/>
      <c r="Z86" s="355"/>
      <c r="AA86" s="355"/>
      <c r="AB86" s="117"/>
      <c r="AC86" s="203"/>
      <c r="AE86" s="176"/>
      <c r="AF86" s="355"/>
      <c r="AG86" s="355"/>
      <c r="AH86" s="355"/>
      <c r="AI86" s="355"/>
      <c r="AJ86" s="355"/>
      <c r="AK86" s="355"/>
      <c r="AL86" s="355"/>
      <c r="AM86" s="355"/>
      <c r="AN86" s="355"/>
      <c r="AO86" s="355"/>
      <c r="AP86" s="355"/>
      <c r="AQ86" s="117"/>
      <c r="AR86" s="203"/>
      <c r="AT86" s="176"/>
      <c r="AU86" s="355"/>
      <c r="AV86" s="355"/>
      <c r="AW86" s="355"/>
      <c r="AX86" s="355"/>
      <c r="AY86" s="355"/>
      <c r="AZ86" s="355"/>
      <c r="BA86" s="355"/>
      <c r="BB86" s="355"/>
      <c r="BC86" s="355"/>
      <c r="BD86" s="355"/>
      <c r="BE86" s="355"/>
      <c r="BF86" s="117"/>
      <c r="BG86" s="203"/>
    </row>
    <row r="87" spans="1:59" ht="20.100000000000001" customHeight="1" x14ac:dyDescent="0.25">
      <c r="A87" s="176"/>
      <c r="B87" s="352"/>
      <c r="C87" s="352"/>
      <c r="D87" s="211"/>
      <c r="E87" s="211"/>
      <c r="F87" s="211"/>
      <c r="G87" s="211"/>
      <c r="H87" s="211"/>
      <c r="I87" s="211"/>
      <c r="J87" s="211"/>
      <c r="K87" s="211"/>
      <c r="L87" s="211"/>
      <c r="M87" s="117"/>
      <c r="N87" s="203"/>
      <c r="P87" s="176"/>
      <c r="Q87" s="352"/>
      <c r="R87" s="352"/>
      <c r="S87" s="211"/>
      <c r="T87" s="211"/>
      <c r="U87" s="211"/>
      <c r="V87" s="211"/>
      <c r="W87" s="211"/>
      <c r="X87" s="211"/>
      <c r="Y87" s="211"/>
      <c r="Z87" s="211"/>
      <c r="AA87" s="211"/>
      <c r="AB87" s="117"/>
      <c r="AC87" s="203"/>
      <c r="AE87" s="176"/>
      <c r="AF87" s="352"/>
      <c r="AG87" s="352"/>
      <c r="AH87" s="211"/>
      <c r="AI87" s="211"/>
      <c r="AJ87" s="211"/>
      <c r="AK87" s="211"/>
      <c r="AL87" s="211"/>
      <c r="AM87" s="211"/>
      <c r="AN87" s="211"/>
      <c r="AO87" s="211"/>
      <c r="AP87" s="211"/>
      <c r="AQ87" s="117"/>
      <c r="AR87" s="203"/>
      <c r="AT87" s="176"/>
      <c r="AU87" s="352"/>
      <c r="AV87" s="352"/>
      <c r="AW87" s="211"/>
      <c r="AX87" s="211"/>
      <c r="AY87" s="211"/>
      <c r="AZ87" s="211"/>
      <c r="BA87" s="211"/>
      <c r="BB87" s="211"/>
      <c r="BC87" s="211"/>
      <c r="BD87" s="211"/>
      <c r="BE87" s="211"/>
      <c r="BF87" s="117"/>
      <c r="BG87" s="203"/>
    </row>
    <row r="88" spans="1:59" ht="20.100000000000001" customHeight="1" x14ac:dyDescent="0.25">
      <c r="A88" s="209"/>
      <c r="B88" s="198"/>
      <c r="C88" s="198"/>
      <c r="D88" s="198"/>
      <c r="E88" s="198"/>
      <c r="F88" s="198"/>
      <c r="G88" s="198"/>
      <c r="H88" s="198"/>
      <c r="I88" s="198"/>
      <c r="J88" s="198"/>
      <c r="K88" s="198"/>
      <c r="L88" s="199"/>
      <c r="M88" s="198"/>
      <c r="N88" s="204"/>
      <c r="P88" s="209"/>
      <c r="Q88" s="198"/>
      <c r="R88" s="198"/>
      <c r="S88" s="198"/>
      <c r="T88" s="198"/>
      <c r="U88" s="198"/>
      <c r="V88" s="198"/>
      <c r="W88" s="198"/>
      <c r="X88" s="198"/>
      <c r="Y88" s="198"/>
      <c r="Z88" s="198"/>
      <c r="AA88" s="199"/>
      <c r="AB88" s="198"/>
      <c r="AC88" s="204"/>
      <c r="AE88" s="209"/>
      <c r="AF88" s="198"/>
      <c r="AG88" s="198"/>
      <c r="AH88" s="198"/>
      <c r="AI88" s="198"/>
      <c r="AJ88" s="198"/>
      <c r="AK88" s="198"/>
      <c r="AL88" s="198"/>
      <c r="AM88" s="198"/>
      <c r="AN88" s="198"/>
      <c r="AO88" s="198"/>
      <c r="AP88" s="199"/>
      <c r="AQ88" s="198"/>
      <c r="AR88" s="204"/>
      <c r="AT88" s="209"/>
      <c r="AU88" s="198"/>
      <c r="AV88" s="198"/>
      <c r="AW88" s="198"/>
      <c r="AX88" s="198"/>
      <c r="AY88" s="198"/>
      <c r="AZ88" s="198"/>
      <c r="BA88" s="198"/>
      <c r="BB88" s="198"/>
      <c r="BC88" s="198"/>
      <c r="BD88" s="198"/>
      <c r="BE88" s="199"/>
      <c r="BF88" s="198"/>
      <c r="BG88" s="204"/>
    </row>
    <row r="89" spans="1:59" ht="20.100000000000001" customHeight="1" x14ac:dyDescent="0.25">
      <c r="A89" s="205"/>
      <c r="B89" s="137"/>
      <c r="C89" s="137"/>
      <c r="D89" s="137"/>
      <c r="E89" s="137"/>
      <c r="F89" s="206"/>
      <c r="G89" s="137" t="s">
        <v>22</v>
      </c>
      <c r="H89" s="137"/>
      <c r="I89" s="137"/>
      <c r="J89" s="137"/>
      <c r="K89" s="137"/>
      <c r="L89" s="137" t="s">
        <v>28</v>
      </c>
      <c r="M89" s="137"/>
      <c r="N89" s="172"/>
      <c r="P89" s="205"/>
      <c r="Q89" s="137"/>
      <c r="R89" s="137"/>
      <c r="S89" s="137"/>
      <c r="T89" s="137"/>
      <c r="U89" s="206"/>
      <c r="V89" s="137" t="s">
        <v>22</v>
      </c>
      <c r="W89" s="137"/>
      <c r="X89" s="137"/>
      <c r="Y89" s="137"/>
      <c r="Z89" s="137"/>
      <c r="AA89" s="137" t="s">
        <v>28</v>
      </c>
      <c r="AB89" s="137"/>
      <c r="AC89" s="172"/>
      <c r="AE89" s="205"/>
      <c r="AF89" s="137"/>
      <c r="AG89" s="137"/>
      <c r="AH89" s="137"/>
      <c r="AI89" s="137"/>
      <c r="AJ89" s="206"/>
      <c r="AK89" s="137" t="s">
        <v>22</v>
      </c>
      <c r="AL89" s="137"/>
      <c r="AM89" s="137"/>
      <c r="AN89" s="137"/>
      <c r="AO89" s="137"/>
      <c r="AP89" s="137" t="s">
        <v>28</v>
      </c>
      <c r="AQ89" s="137"/>
      <c r="AR89" s="172"/>
      <c r="AT89" s="205"/>
      <c r="AU89" s="137"/>
      <c r="AV89" s="137"/>
      <c r="AW89" s="137"/>
      <c r="AX89" s="137"/>
      <c r="AY89" s="206"/>
      <c r="AZ89" s="137" t="s">
        <v>22</v>
      </c>
      <c r="BA89" s="137"/>
      <c r="BB89" s="137"/>
      <c r="BC89" s="137"/>
      <c r="BD89" s="137"/>
      <c r="BE89" s="137" t="s">
        <v>28</v>
      </c>
      <c r="BF89" s="137"/>
      <c r="BG89" s="172"/>
    </row>
    <row r="90" spans="1:59" ht="20.100000000000001" customHeight="1" x14ac:dyDescent="0.25">
      <c r="A90" s="205"/>
      <c r="B90" s="359" t="s">
        <v>631</v>
      </c>
      <c r="C90" s="359"/>
      <c r="D90" s="359"/>
      <c r="E90" s="359"/>
      <c r="F90" s="359"/>
      <c r="G90" s="344"/>
      <c r="H90" s="345"/>
      <c r="I90" s="345"/>
      <c r="J90" s="316"/>
      <c r="K90" s="207"/>
      <c r="L90" s="352"/>
      <c r="M90" s="352"/>
      <c r="N90" s="172"/>
      <c r="P90" s="205"/>
      <c r="Q90" s="359" t="s">
        <v>631</v>
      </c>
      <c r="R90" s="359"/>
      <c r="S90" s="359"/>
      <c r="T90" s="359"/>
      <c r="U90" s="359"/>
      <c r="V90" s="344"/>
      <c r="W90" s="345"/>
      <c r="X90" s="345"/>
      <c r="Y90" s="316"/>
      <c r="Z90" s="207"/>
      <c r="AA90" s="352"/>
      <c r="AB90" s="352"/>
      <c r="AC90" s="172"/>
      <c r="AE90" s="205"/>
      <c r="AF90" s="359" t="s">
        <v>631</v>
      </c>
      <c r="AG90" s="359"/>
      <c r="AH90" s="359"/>
      <c r="AI90" s="359"/>
      <c r="AJ90" s="359"/>
      <c r="AK90" s="344"/>
      <c r="AL90" s="345"/>
      <c r="AM90" s="345"/>
      <c r="AN90" s="316"/>
      <c r="AO90" s="207"/>
      <c r="AP90" s="352"/>
      <c r="AQ90" s="352"/>
      <c r="AR90" s="172"/>
      <c r="AT90" s="205"/>
      <c r="AU90" s="359" t="s">
        <v>631</v>
      </c>
      <c r="AV90" s="359"/>
      <c r="AW90" s="359"/>
      <c r="AX90" s="359"/>
      <c r="AY90" s="359"/>
      <c r="AZ90" s="344"/>
      <c r="BA90" s="345"/>
      <c r="BB90" s="345"/>
      <c r="BC90" s="316"/>
      <c r="BD90" s="207"/>
      <c r="BE90" s="352"/>
      <c r="BF90" s="352"/>
      <c r="BG90" s="172"/>
    </row>
    <row r="91" spans="1:59" ht="20.100000000000001" customHeight="1" x14ac:dyDescent="0.25">
      <c r="A91" s="176"/>
      <c r="B91" s="137"/>
      <c r="C91" s="137"/>
      <c r="D91" s="137"/>
      <c r="E91" s="137"/>
      <c r="F91" s="206"/>
      <c r="G91" s="137" t="s">
        <v>22</v>
      </c>
      <c r="H91" s="137"/>
      <c r="I91" s="137"/>
      <c r="J91" s="137"/>
      <c r="K91" s="137"/>
      <c r="L91" s="137" t="s">
        <v>28</v>
      </c>
      <c r="M91" s="137"/>
      <c r="N91" s="172"/>
      <c r="P91" s="176"/>
      <c r="Q91" s="137"/>
      <c r="R91" s="137"/>
      <c r="S91" s="137"/>
      <c r="T91" s="137"/>
      <c r="U91" s="206"/>
      <c r="V91" s="137" t="s">
        <v>22</v>
      </c>
      <c r="W91" s="137"/>
      <c r="X91" s="137"/>
      <c r="Y91" s="137"/>
      <c r="Z91" s="137"/>
      <c r="AA91" s="137" t="s">
        <v>28</v>
      </c>
      <c r="AB91" s="137"/>
      <c r="AC91" s="172"/>
      <c r="AE91" s="176"/>
      <c r="AF91" s="137"/>
      <c r="AG91" s="137"/>
      <c r="AH91" s="137"/>
      <c r="AI91" s="137"/>
      <c r="AJ91" s="206"/>
      <c r="AK91" s="137" t="s">
        <v>22</v>
      </c>
      <c r="AL91" s="137"/>
      <c r="AM91" s="137"/>
      <c r="AN91" s="137"/>
      <c r="AO91" s="137"/>
      <c r="AP91" s="137" t="s">
        <v>28</v>
      </c>
      <c r="AQ91" s="137"/>
      <c r="AR91" s="172"/>
      <c r="AT91" s="176"/>
      <c r="AU91" s="137"/>
      <c r="AV91" s="137"/>
      <c r="AW91" s="137"/>
      <c r="AX91" s="137"/>
      <c r="AY91" s="206"/>
      <c r="AZ91" s="137" t="s">
        <v>22</v>
      </c>
      <c r="BA91" s="137"/>
      <c r="BB91" s="137"/>
      <c r="BC91" s="137"/>
      <c r="BD91" s="137"/>
      <c r="BE91" s="137" t="s">
        <v>28</v>
      </c>
      <c r="BF91" s="137"/>
      <c r="BG91" s="172"/>
    </row>
    <row r="92" spans="1:59" ht="20.100000000000001" customHeight="1" x14ac:dyDescent="0.25">
      <c r="A92" s="176"/>
      <c r="B92" s="359" t="s">
        <v>630</v>
      </c>
      <c r="C92" s="359"/>
      <c r="D92" s="359"/>
      <c r="E92" s="359"/>
      <c r="F92" s="359"/>
      <c r="G92" s="344"/>
      <c r="H92" s="345"/>
      <c r="I92" s="345"/>
      <c r="J92" s="316"/>
      <c r="K92" s="207"/>
      <c r="L92" s="352"/>
      <c r="M92" s="352"/>
      <c r="N92" s="172"/>
      <c r="P92" s="176"/>
      <c r="Q92" s="359" t="s">
        <v>630</v>
      </c>
      <c r="R92" s="359"/>
      <c r="S92" s="359"/>
      <c r="T92" s="359"/>
      <c r="U92" s="359"/>
      <c r="V92" s="344"/>
      <c r="W92" s="345"/>
      <c r="X92" s="345"/>
      <c r="Y92" s="316"/>
      <c r="Z92" s="207"/>
      <c r="AA92" s="352"/>
      <c r="AB92" s="352"/>
      <c r="AC92" s="172"/>
      <c r="AE92" s="176"/>
      <c r="AF92" s="359" t="s">
        <v>630</v>
      </c>
      <c r="AG92" s="359"/>
      <c r="AH92" s="359"/>
      <c r="AI92" s="359"/>
      <c r="AJ92" s="359"/>
      <c r="AK92" s="344"/>
      <c r="AL92" s="345"/>
      <c r="AM92" s="345"/>
      <c r="AN92" s="316"/>
      <c r="AO92" s="207"/>
      <c r="AP92" s="352"/>
      <c r="AQ92" s="352"/>
      <c r="AR92" s="172"/>
      <c r="AT92" s="176"/>
      <c r="AU92" s="359" t="s">
        <v>630</v>
      </c>
      <c r="AV92" s="359"/>
      <c r="AW92" s="359"/>
      <c r="AX92" s="359"/>
      <c r="AY92" s="359"/>
      <c r="AZ92" s="344"/>
      <c r="BA92" s="345"/>
      <c r="BB92" s="345"/>
      <c r="BC92" s="316"/>
      <c r="BD92" s="207"/>
      <c r="BE92" s="352"/>
      <c r="BF92" s="352"/>
      <c r="BG92" s="172"/>
    </row>
    <row r="93" spans="1:59" ht="9.9499999999999993" customHeight="1" x14ac:dyDescent="0.25">
      <c r="A93" s="177"/>
      <c r="B93" s="173"/>
      <c r="C93" s="173"/>
      <c r="D93" s="173"/>
      <c r="E93" s="173"/>
      <c r="F93" s="174"/>
      <c r="G93" s="174"/>
      <c r="H93" s="174"/>
      <c r="I93" s="174"/>
      <c r="J93" s="174"/>
      <c r="K93" s="174"/>
      <c r="L93" s="174"/>
      <c r="M93" s="174"/>
      <c r="N93" s="175"/>
      <c r="P93" s="177"/>
      <c r="Q93" s="173"/>
      <c r="R93" s="173"/>
      <c r="S93" s="173"/>
      <c r="T93" s="173"/>
      <c r="U93" s="174"/>
      <c r="V93" s="174"/>
      <c r="W93" s="174"/>
      <c r="X93" s="174"/>
      <c r="Y93" s="174"/>
      <c r="Z93" s="174"/>
      <c r="AA93" s="174"/>
      <c r="AB93" s="174"/>
      <c r="AC93" s="175"/>
      <c r="AE93" s="177"/>
      <c r="AF93" s="173"/>
      <c r="AG93" s="173"/>
      <c r="AH93" s="173"/>
      <c r="AI93" s="173"/>
      <c r="AJ93" s="174"/>
      <c r="AK93" s="174"/>
      <c r="AL93" s="174"/>
      <c r="AM93" s="174"/>
      <c r="AN93" s="174"/>
      <c r="AO93" s="174"/>
      <c r="AP93" s="174"/>
      <c r="AQ93" s="174"/>
      <c r="AR93" s="175"/>
      <c r="AT93" s="177"/>
      <c r="AU93" s="173"/>
      <c r="AV93" s="173"/>
      <c r="AW93" s="173"/>
      <c r="AX93" s="173"/>
      <c r="AY93" s="174"/>
      <c r="AZ93" s="174"/>
      <c r="BA93" s="174"/>
      <c r="BB93" s="174"/>
      <c r="BC93" s="174"/>
      <c r="BD93" s="174"/>
      <c r="BE93" s="174"/>
      <c r="BF93" s="174"/>
      <c r="BG93" s="175"/>
    </row>
    <row r="94" spans="1:59" ht="20.100000000000001" customHeight="1" x14ac:dyDescent="0.25">
      <c r="A94" s="31"/>
      <c r="B94" s="95"/>
      <c r="C94" s="95"/>
      <c r="D94" s="95"/>
      <c r="E94" s="95"/>
      <c r="F94" s="95"/>
      <c r="G94" s="95"/>
      <c r="H94" s="95"/>
      <c r="I94" s="95"/>
      <c r="J94" s="95"/>
      <c r="K94" s="95"/>
      <c r="L94" s="95"/>
      <c r="M94" s="95"/>
      <c r="N94" s="31"/>
      <c r="P94" s="31"/>
      <c r="Q94" s="95"/>
      <c r="R94" s="95"/>
      <c r="S94" s="95"/>
      <c r="T94" s="95"/>
      <c r="U94" s="95"/>
      <c r="V94" s="95"/>
      <c r="W94" s="95"/>
      <c r="X94" s="95"/>
      <c r="Y94" s="95"/>
      <c r="Z94" s="95"/>
      <c r="AA94" s="95"/>
      <c r="AB94" s="95"/>
      <c r="AC94" s="31"/>
      <c r="AE94" s="31"/>
      <c r="AF94" s="95"/>
      <c r="AG94" s="95"/>
      <c r="AH94" s="95"/>
      <c r="AI94" s="95"/>
      <c r="AJ94" s="95"/>
      <c r="AK94" s="95"/>
      <c r="AL94" s="95"/>
      <c r="AM94" s="95"/>
      <c r="AN94" s="95"/>
      <c r="AO94" s="95"/>
      <c r="AP94" s="95"/>
      <c r="AQ94" s="95"/>
      <c r="AR94" s="31"/>
      <c r="AT94" s="31"/>
      <c r="AU94" s="95"/>
      <c r="AV94" s="95"/>
      <c r="AW94" s="95"/>
      <c r="AX94" s="95"/>
      <c r="AY94" s="95"/>
      <c r="AZ94" s="95"/>
      <c r="BA94" s="95"/>
      <c r="BB94" s="95"/>
      <c r="BC94" s="95"/>
      <c r="BD94" s="95"/>
      <c r="BE94" s="95"/>
      <c r="BF94" s="95"/>
      <c r="BG94" s="31"/>
    </row>
  </sheetData>
  <sheetProtection algorithmName="SHA-512" hashValue="KWsquncrgFX5D7AmxckLTDPPF5p7JzqfS8bcpuju7g7Y94oRRmo/1K3K/on7JgRdJG2DYyetDMAX4Kle72LkqA==" saltValue="lCMp6Hxl36HeynrTgGUwrw==" spinCount="100000" sheet="1" objects="1" scenarios="1"/>
  <mergeCells count="253">
    <mergeCell ref="AU92:AY92"/>
    <mergeCell ref="AZ92:BC92"/>
    <mergeCell ref="BE92:BF92"/>
    <mergeCell ref="B92:F92"/>
    <mergeCell ref="G92:J92"/>
    <mergeCell ref="L92:M92"/>
    <mergeCell ref="Q92:U92"/>
    <mergeCell ref="V92:Y92"/>
    <mergeCell ref="AA92:AB92"/>
    <mergeCell ref="AF92:AJ92"/>
    <mergeCell ref="AK92:AN92"/>
    <mergeCell ref="AP92:AQ92"/>
    <mergeCell ref="A7:F8"/>
    <mergeCell ref="G7:N8"/>
    <mergeCell ref="P7:U8"/>
    <mergeCell ref="V7:AC8"/>
    <mergeCell ref="AE7:AJ8"/>
    <mergeCell ref="AK7:AR8"/>
    <mergeCell ref="AT7:AY8"/>
    <mergeCell ref="AZ7:BG8"/>
    <mergeCell ref="B17:C17"/>
    <mergeCell ref="Q17:R17"/>
    <mergeCell ref="AF17:AG17"/>
    <mergeCell ref="AT9:BG9"/>
    <mergeCell ref="AU11:AV11"/>
    <mergeCell ref="AX11:AY11"/>
    <mergeCell ref="BA11:BF11"/>
    <mergeCell ref="AU13:AW13"/>
    <mergeCell ref="AX13:AY13"/>
    <mergeCell ref="BA13:BB13"/>
    <mergeCell ref="BD13:BE13"/>
    <mergeCell ref="AU17:AV17"/>
    <mergeCell ref="P9:AC9"/>
    <mergeCell ref="Q11:R11"/>
    <mergeCell ref="T11:U11"/>
    <mergeCell ref="W11:AB11"/>
    <mergeCell ref="B19:F19"/>
    <mergeCell ref="H19:M19"/>
    <mergeCell ref="B23:F24"/>
    <mergeCell ref="H23:M23"/>
    <mergeCell ref="B25:C25"/>
    <mergeCell ref="H25:K25"/>
    <mergeCell ref="A9:N9"/>
    <mergeCell ref="B11:C11"/>
    <mergeCell ref="E11:F11"/>
    <mergeCell ref="H11:M11"/>
    <mergeCell ref="B13:D13"/>
    <mergeCell ref="E13:F13"/>
    <mergeCell ref="H13:I13"/>
    <mergeCell ref="K13:L13"/>
    <mergeCell ref="G41:M41"/>
    <mergeCell ref="B42:E43"/>
    <mergeCell ref="G42:I43"/>
    <mergeCell ref="B44:C44"/>
    <mergeCell ref="G44:H44"/>
    <mergeCell ref="B29:F29"/>
    <mergeCell ref="H29:M29"/>
    <mergeCell ref="B31:F31"/>
    <mergeCell ref="A34:N34"/>
    <mergeCell ref="B36:L36"/>
    <mergeCell ref="H31:J31"/>
    <mergeCell ref="K31:M31"/>
    <mergeCell ref="B85:L86"/>
    <mergeCell ref="B87:C87"/>
    <mergeCell ref="B90:F90"/>
    <mergeCell ref="G90:J90"/>
    <mergeCell ref="L90:M90"/>
    <mergeCell ref="B72:F72"/>
    <mergeCell ref="G72:J72"/>
    <mergeCell ref="L72:M72"/>
    <mergeCell ref="G74:J74"/>
    <mergeCell ref="L74:M74"/>
    <mergeCell ref="A77:N77"/>
    <mergeCell ref="Q13:S13"/>
    <mergeCell ref="T13:U13"/>
    <mergeCell ref="W13:X13"/>
    <mergeCell ref="Z13:AA13"/>
    <mergeCell ref="B79:C79"/>
    <mergeCell ref="B65:M70"/>
    <mergeCell ref="B59:E59"/>
    <mergeCell ref="G59:J59"/>
    <mergeCell ref="L59:M59"/>
    <mergeCell ref="B60:F60"/>
    <mergeCell ref="G60:J60"/>
    <mergeCell ref="L60:M60"/>
    <mergeCell ref="B46:M47"/>
    <mergeCell ref="B51:C51"/>
    <mergeCell ref="G51:H51"/>
    <mergeCell ref="B53:C53"/>
    <mergeCell ref="B55:M56"/>
    <mergeCell ref="A63:N63"/>
    <mergeCell ref="B38:M39"/>
    <mergeCell ref="B41:E41"/>
    <mergeCell ref="Q46:AB47"/>
    <mergeCell ref="Q51:R51"/>
    <mergeCell ref="V51:W51"/>
    <mergeCell ref="Q19:U19"/>
    <mergeCell ref="W19:AB19"/>
    <mergeCell ref="Q23:U24"/>
    <mergeCell ref="W23:AB23"/>
    <mergeCell ref="Q25:R25"/>
    <mergeCell ref="W25:Z25"/>
    <mergeCell ref="Q38:AB39"/>
    <mergeCell ref="Q41:T41"/>
    <mergeCell ref="V41:AB41"/>
    <mergeCell ref="Q42:T43"/>
    <mergeCell ref="V42:X43"/>
    <mergeCell ref="Q44:R44"/>
    <mergeCell ref="V44:W44"/>
    <mergeCell ref="Q29:U29"/>
    <mergeCell ref="W29:AB29"/>
    <mergeCell ref="Q31:U31"/>
    <mergeCell ref="P34:AC34"/>
    <mergeCell ref="Q36:AA36"/>
    <mergeCell ref="W31:Y31"/>
    <mergeCell ref="Z31:AB31"/>
    <mergeCell ref="Q53:R53"/>
    <mergeCell ref="Q55:AB56"/>
    <mergeCell ref="Q85:AA86"/>
    <mergeCell ref="Q87:R87"/>
    <mergeCell ref="Q90:U90"/>
    <mergeCell ref="V90:Y90"/>
    <mergeCell ref="AA90:AB90"/>
    <mergeCell ref="Q72:U72"/>
    <mergeCell ref="V72:Y72"/>
    <mergeCell ref="AA72:AB72"/>
    <mergeCell ref="V74:Y74"/>
    <mergeCell ref="AA74:AB74"/>
    <mergeCell ref="P77:AC77"/>
    <mergeCell ref="P63:AC63"/>
    <mergeCell ref="Q59:T59"/>
    <mergeCell ref="V59:Y59"/>
    <mergeCell ref="AA59:AB59"/>
    <mergeCell ref="Q60:U60"/>
    <mergeCell ref="V60:Y60"/>
    <mergeCell ref="AA60:AB60"/>
    <mergeCell ref="AF19:AJ19"/>
    <mergeCell ref="AL19:AQ19"/>
    <mergeCell ref="AF23:AJ24"/>
    <mergeCell ref="AL23:AQ23"/>
    <mergeCell ref="AF25:AG25"/>
    <mergeCell ref="AL25:AO25"/>
    <mergeCell ref="AE9:AR9"/>
    <mergeCell ref="AF11:AG11"/>
    <mergeCell ref="AI11:AJ11"/>
    <mergeCell ref="AL11:AQ11"/>
    <mergeCell ref="AF13:AH13"/>
    <mergeCell ref="AI13:AJ13"/>
    <mergeCell ref="AL13:AM13"/>
    <mergeCell ref="AO13:AP13"/>
    <mergeCell ref="AF85:AP86"/>
    <mergeCell ref="AF87:AG87"/>
    <mergeCell ref="AF90:AJ90"/>
    <mergeCell ref="AK90:AN90"/>
    <mergeCell ref="AP90:AQ90"/>
    <mergeCell ref="AF72:AJ72"/>
    <mergeCell ref="AK72:AN72"/>
    <mergeCell ref="AP72:AQ72"/>
    <mergeCell ref="AK74:AN74"/>
    <mergeCell ref="AP74:AQ74"/>
    <mergeCell ref="AE77:AR77"/>
    <mergeCell ref="AF79:AG79"/>
    <mergeCell ref="AF42:AI43"/>
    <mergeCell ref="AK42:AM43"/>
    <mergeCell ref="AF44:AG44"/>
    <mergeCell ref="AK44:AL44"/>
    <mergeCell ref="AU42:AX43"/>
    <mergeCell ref="AZ42:BB43"/>
    <mergeCell ref="AU44:AV44"/>
    <mergeCell ref="AZ44:BA44"/>
    <mergeCell ref="AF65:AQ70"/>
    <mergeCell ref="AF46:AQ47"/>
    <mergeCell ref="AF51:AG51"/>
    <mergeCell ref="AK51:AL51"/>
    <mergeCell ref="AF53:AG53"/>
    <mergeCell ref="AF55:AQ56"/>
    <mergeCell ref="AE63:AR63"/>
    <mergeCell ref="AF59:AI59"/>
    <mergeCell ref="AK59:AN59"/>
    <mergeCell ref="AP59:AQ59"/>
    <mergeCell ref="AF29:AJ29"/>
    <mergeCell ref="AL29:AQ29"/>
    <mergeCell ref="AF31:AJ31"/>
    <mergeCell ref="AE34:AR34"/>
    <mergeCell ref="AF36:AP36"/>
    <mergeCell ref="AF38:AQ39"/>
    <mergeCell ref="AF41:AI41"/>
    <mergeCell ref="AU29:AY29"/>
    <mergeCell ref="BA29:BF29"/>
    <mergeCell ref="AU31:AY31"/>
    <mergeCell ref="AT34:BG34"/>
    <mergeCell ref="AU36:BE36"/>
    <mergeCell ref="AL31:AN31"/>
    <mergeCell ref="AO31:AQ31"/>
    <mergeCell ref="AU41:AX41"/>
    <mergeCell ref="AZ41:BF41"/>
    <mergeCell ref="AU38:BF39"/>
    <mergeCell ref="AK41:AQ41"/>
    <mergeCell ref="AU19:AY19"/>
    <mergeCell ref="BA19:BF19"/>
    <mergeCell ref="AU23:AY24"/>
    <mergeCell ref="BA23:BF23"/>
    <mergeCell ref="AU25:AV25"/>
    <mergeCell ref="BA25:BD25"/>
    <mergeCell ref="AU79:AV79"/>
    <mergeCell ref="AU85:BE86"/>
    <mergeCell ref="AU87:AV87"/>
    <mergeCell ref="BA31:BC31"/>
    <mergeCell ref="BD31:BF31"/>
    <mergeCell ref="AU65:BF70"/>
    <mergeCell ref="AU59:AX59"/>
    <mergeCell ref="AZ59:BC59"/>
    <mergeCell ref="BE59:BF59"/>
    <mergeCell ref="AU60:AY60"/>
    <mergeCell ref="AZ60:BC60"/>
    <mergeCell ref="BE60:BF60"/>
    <mergeCell ref="AU46:BF47"/>
    <mergeCell ref="AU51:AV51"/>
    <mergeCell ref="AZ51:BA51"/>
    <mergeCell ref="AU53:AV53"/>
    <mergeCell ref="AU55:BF56"/>
    <mergeCell ref="AT63:BG63"/>
    <mergeCell ref="AU90:AY90"/>
    <mergeCell ref="AZ90:BC90"/>
    <mergeCell ref="BE90:BF90"/>
    <mergeCell ref="AU72:AY72"/>
    <mergeCell ref="AZ72:BC72"/>
    <mergeCell ref="BE72:BF72"/>
    <mergeCell ref="AZ74:BC74"/>
    <mergeCell ref="BE74:BF74"/>
    <mergeCell ref="AT77:BG77"/>
    <mergeCell ref="B71:E71"/>
    <mergeCell ref="B58:F58"/>
    <mergeCell ref="Q58:U58"/>
    <mergeCell ref="AF58:AJ58"/>
    <mergeCell ref="AU58:AY58"/>
    <mergeCell ref="B82:L83"/>
    <mergeCell ref="B84:C84"/>
    <mergeCell ref="B81:C81"/>
    <mergeCell ref="Q81:R81"/>
    <mergeCell ref="Q82:AA83"/>
    <mergeCell ref="Q84:R84"/>
    <mergeCell ref="AF81:AG81"/>
    <mergeCell ref="AF82:AP83"/>
    <mergeCell ref="AF84:AG84"/>
    <mergeCell ref="AU81:AV81"/>
    <mergeCell ref="AU82:BE83"/>
    <mergeCell ref="AU84:AV84"/>
    <mergeCell ref="AF60:AJ60"/>
    <mergeCell ref="AK60:AN60"/>
    <mergeCell ref="AP60:AQ60"/>
    <mergeCell ref="Q79:R79"/>
    <mergeCell ref="Q65:AB70"/>
  </mergeCells>
  <conditionalFormatting sqref="H22:M25">
    <cfRule type="expression" dxfId="30" priority="20">
      <formula>IF($B$25="Yes",FALSE,TRUE)</formula>
    </cfRule>
  </conditionalFormatting>
  <conditionalFormatting sqref="W22:AB25">
    <cfRule type="expression" dxfId="29" priority="16">
      <formula>IF($Q$25="Yes",FALSE,TRUE)</formula>
    </cfRule>
  </conditionalFormatting>
  <conditionalFormatting sqref="AL22:AQ25">
    <cfRule type="expression" dxfId="28" priority="12">
      <formula>IF($AF$25="Yes",FALSE,TRUE)</formula>
    </cfRule>
  </conditionalFormatting>
  <conditionalFormatting sqref="BA22:BF25">
    <cfRule type="expression" dxfId="27" priority="8">
      <formula>IF($AU$25="Yes",FALSE,TRUE)</formula>
    </cfRule>
  </conditionalFormatting>
  <dataValidations count="13">
    <dataValidation allowBlank="1" showInputMessage="1" showErrorMessage="1" prompt="Enter street address only _x000a_e.g. 123 Scott Road" sqref="B31:F31 Q31:U31 AF31:AJ31 AU31:AY31" xr:uid="{3D70D5B4-0304-449B-966B-CAB8139E05F6}"/>
    <dataValidation allowBlank="1" showInputMessage="1" showErrorMessage="1" prompt="Enter suburb only (no postcode or state)" sqref="H31 AL31 W31 BA31" xr:uid="{D5E93FC1-5891-439F-B243-EA90BE05C1E8}"/>
    <dataValidation allowBlank="1" showInputMessage="1" showErrorMessage="1" prompt="free text" sqref="G41 V41 AK41 AZ41" xr:uid="{9AD4829A-0B4D-4348-9DA5-BC03C0C1C950}"/>
    <dataValidation type="list" allowBlank="1" showInputMessage="1" showErrorMessage="1" prompt="Yes / No" sqref="B79 M36 B44 B48:B49 G44 AU53:AU54 B53:B54 AB36 Q44 Q48:Q49 V44 Q79 Q53:Q54 AQ36 AF44 AF48:AF49 AK44 AF79 AF53:AF54 BF36 AU44 AU48:AU49 AZ44 AU79" xr:uid="{588550EB-761B-46F2-9DEA-591EECB834D9}">
      <formula1>"Yes, No"</formula1>
    </dataValidation>
    <dataValidation allowBlank="1" showInputMessage="1" showErrorMessage="1" prompt="Enter accommodation type if 'other' is selected" sqref="H29 W29 AL29 BA29" xr:uid="{D180261E-0749-46C5-8FA9-0207A732A00E}"/>
    <dataValidation allowBlank="1" showInputMessage="1" showErrorMessage="1" prompt="Staffing for an IPA must be provided mostly by staff from a residential care accredited agency. This means a minimum of 50% of staff weekly rostered hrs must be direct employees of the residential care accredited agency, otherwise it is considered an ACA" sqref="M25 AB25 AQ25 BF25" xr:uid="{5433BC70-849A-4CD0-B252-A2EE4CE468A1}"/>
    <dataValidation allowBlank="1" showInputMessage="1" showErrorMessage="1" prompt="Enter full name" sqref="G60:J60 G72:J72 AZ92:BC92 G90:J90 AK92:AN92 V72:Y72 AZ90:BC90 G92:J92 V60:Y60 AK72:AN72 AK90:AN90 V92:Y92 AK60:AN60 AZ72:BC72 V90:Y90 AZ60:BC60" xr:uid="{4250DECF-9055-49CA-B70F-EED6E46C64B6}"/>
    <dataValidation type="date" allowBlank="1" showInputMessage="1" showErrorMessage="1" prompt="Enter as DD/MM/YY" sqref="L72:M72 L60:M60 L74:M74 L90:M90 AA72:AB72 BE92:BF92 AA74:AB74 L92:M92 AP72:AQ72 AA60:AB60 AP74:AQ74 AA92:AB92 BE72:BF72 AP60:AQ60 BE74:BF74 AP92:AQ92 AA90:AB90 AP90:AQ90 BE90:BF90 BE60:BF60" xr:uid="{98F9944A-F00B-4BD6-9BDC-4BA04A625AC1}">
      <formula1>44197</formula1>
      <formula2>54789</formula2>
    </dataValidation>
    <dataValidation allowBlank="1" showInputMessage="1" showErrorMessage="1" prompt="Free text" sqref="H23 B46:M47 B38 B65:M70 B19:F19 Q55:AB56 W23 Q46:AB47 Q38 B55:M56 Q19:U19 AF55:AQ56 AL23 AF46:AQ47 AF38 Q65:AB70 AF19:AJ19 AU65:BF70 BA23 AU46:BF47 AU38 AF65:AQ70 AU19:AY19 AU55:BF56" xr:uid="{1D0F3D5E-7D66-46D8-B321-561A78F029BC}"/>
    <dataValidation type="date" allowBlank="1" showInputMessage="1" showErrorMessage="1" prompt="Enter as DD/MM/YY" sqref="B17 Q17 AF17 AU17" xr:uid="{DF041EA1-EF15-4F41-BDD7-877A851EF190}">
      <formula1>36526</formula1>
      <formula2>54789</formula2>
    </dataValidation>
    <dataValidation type="list" allowBlank="1" showInputMessage="1" showErrorMessage="1" prompt="DCJ, NGO" sqref="E11:F11 AX11:AY11 AI11:AJ11 T11:U11" xr:uid="{1998126E-9EF0-429A-B911-481542AD318C}">
      <formula1>"DCJ, NGO"</formula1>
    </dataValidation>
    <dataValidation type="list" allowBlank="1" showInputMessage="1" showErrorMessage="1" prompt="ACA / IPA" sqref="B11:C11 AF11:AG11 Q11:R11 AU11:AV11" xr:uid="{CD2E99E2-11CC-4040-8775-626D4488175E}">
      <formula1>"ACA, IPA"</formula1>
    </dataValidation>
    <dataValidation type="list" allowBlank="1" showInputMessage="1" showErrorMessage="1" prompt="Yes / No / N/A" sqref="B81:C81 B84:C84 Q81:R81 Q84:R84 AF81:AG81 AF84:AG84 AU81:AV81 AU84:AV84" xr:uid="{E93DF040-459A-41E5-A1C9-35E56806C18C}">
      <formula1>"Yes, No, N/A"</formula1>
    </dataValidation>
  </dataValidations>
  <hyperlinks>
    <hyperlink ref="K1" r:id="rId1" xr:uid="{5DC907BB-8FA4-4D7F-9D1E-739A060F9F15}"/>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7">
        <x14:dataValidation type="list" allowBlank="1" showInputMessage="1" showErrorMessage="1" prompt="Practice tip - The Children &amp; Young Person's (care &amp;  protection) Regulation 2012 requires the Principal Officer of all designated agencies to ensure staff employed to care for children in emergency arrangements are assessed as suitable to do so." xr:uid="{D3172753-8259-4688-A80D-245244A30CCD}">
          <x14:formula1>
            <xm:f>list!$AD$2:$AD$3</xm:f>
          </x14:formula1>
          <xm:sqref>B87 AF87 Q87 AU87</xm:sqref>
        </x14:dataValidation>
        <x14:dataValidation type="list" allowBlank="1" showInputMessage="1" showErrorMessage="1" prompt="dropdown list" xr:uid="{7D330F71-81DA-477E-85A0-920343403B86}">
          <x14:formula1>
            <xm:f>list!$AA$2:$AA$6</xm:f>
          </x14:formula1>
          <xm:sqref>B41:E41 Q41:T41 AF41:AI41 AU41:AX41</xm:sqref>
        </x14:dataValidation>
        <x14:dataValidation type="list" allowBlank="1" showInputMessage="1" showErrorMessage="1" prompt="Dropdown list" xr:uid="{B673DBCD-BBBC-4CBE-A907-E983F52CA15D}">
          <x14:formula1>
            <xm:f>list!$X$2:$X$7</xm:f>
          </x14:formula1>
          <xm:sqref>B29 Q29 AF29 AU29</xm:sqref>
        </x14:dataValidation>
        <x14:dataValidation type="list" allowBlank="1" showInputMessage="1" showErrorMessage="1" prompt="Dropdown list" xr:uid="{1D413526-E188-4F10-8C36-021A5E94F340}">
          <x14:formula1>
            <xm:f>list!$AC$2:$AC$5</xm:f>
          </x14:formula1>
          <xm:sqref>H25 W25 AL25 BA25</xm:sqref>
        </x14:dataValidation>
        <x14:dataValidation type="list" allowBlank="1" showInputMessage="1" showErrorMessage="1" prompt="If Yes, complete the 3 addtional fields" xr:uid="{715D5F43-92EF-4BFC-BFCC-35142CEBD7B8}">
          <x14:formula1>
            <xm:f>list!$AB$2:$AB$3</xm:f>
          </x14:formula1>
          <xm:sqref>B25 Q25 AF25 AU25</xm:sqref>
        </x14:dataValidation>
        <x14:dataValidation type="list" allowBlank="1" showInputMessage="1" showErrorMessage="1" prompt="practice tip - a list of designated agencies accredited to provide OOHC can be found on the OCG website" xr:uid="{D803083B-F392-46FB-86EB-42F952AB73D1}">
          <x14:formula1>
            <xm:f>list!$Z$2:$Z$6</xm:f>
          </x14:formula1>
          <xm:sqref>H19 W19 AL19 BA19</xm:sqref>
        </x14:dataValidation>
        <x14:dataValidation type="list" allowBlank="1" showInputMessage="1" showErrorMessage="1" prompt="Dropdown list" xr:uid="{156238AC-804A-4415-874E-9A1FE8C604B2}">
          <x14:formula1>
            <xm:f>OFFSET(CSC!$A$1,1,MATCH($H$13,CSC!$A$1:$H$1,0)-1,COUNTA(OFFSET(CSC!$A$1,1,MATCH($H$13,CSC!$A$1:$H$1,0)-1,35,1)),1)</xm:f>
          </x14:formula1>
          <xm:sqref>E13:F13</xm:sqref>
        </x14:dataValidation>
        <x14:dataValidation type="list" allowBlank="1" showInputMessage="1" showErrorMessage="1" prompt="Dropdown list" xr:uid="{60AB1245-D11A-45F8-9775-F142CB158C1B}">
          <x14:formula1>
            <xm:f>OFFSET(CSC!$A$1,1,MATCH($W$13,CSC!$A$1:$H$1,0)-1,COUNTA(OFFSET(CSC!$A$1,1,MATCH($W$13,CSC!$A$1:$H$1,0)-1,35,1)),1)</xm:f>
          </x14:formula1>
          <xm:sqref>T13:U13</xm:sqref>
        </x14:dataValidation>
        <x14:dataValidation type="list" allowBlank="1" showInputMessage="1" showErrorMessage="1" prompt="Dropdown list" xr:uid="{6DAF09BC-1943-44B1-B56E-9D86F3DB2B7A}">
          <x14:formula1>
            <xm:f>OFFSET(CSC!$A$1,1,MATCH($AL$13,CSC!$A$1:$H$1,0)-1,COUNTA(OFFSET(CSC!$A$1,1,MATCH($AL$13,CSC!$A$1:$H$1,0)-1,35,1)),1)</xm:f>
          </x14:formula1>
          <xm:sqref>AI13:AJ13</xm:sqref>
        </x14:dataValidation>
        <x14:dataValidation type="list" allowBlank="1" showInputMessage="1" showErrorMessage="1" prompt="Dropdown list" xr:uid="{17AD8B55-9C29-43F9-80C5-17EAAD542C10}">
          <x14:formula1>
            <xm:f>OFFSET(CSC!$A$1,1,MATCH($BA$13,CSC!$A$1:$H$1,0)-1,COUNTA(OFFSET(CSC!$A$1,1,MATCH($BA$13,CSC!$A$1:$H$1,0)-1,35,1)),1)</xm:f>
          </x14:formula1>
          <xm:sqref>AX13:AY13</xm:sqref>
        </x14:dataValidation>
        <x14:dataValidation type="list" allowBlank="1" showInputMessage="1" showErrorMessage="1" prompt="Select Name" xr:uid="{D48AD046-A7ED-4E37-8C95-1DB7EB464580}">
          <x14:formula1>
            <xm:f>list!$AK$2:$AK$5</xm:f>
          </x14:formula1>
          <xm:sqref>G7:N8 V7:AC8 AK7:AR8 AZ7:BG8</xm:sqref>
        </x14:dataValidation>
        <x14:dataValidation type="list" allowBlank="1" showInputMessage="1" showErrorMessage="1" prompt="Dropdown list" xr:uid="{D37DFA27-F5E4-4E54-AD87-42697E20B974}">
          <x14:formula1>
            <xm:f>list!$T$2:$T$18</xm:f>
          </x14:formula1>
          <xm:sqref>B13 AU13 AF13 Q13</xm:sqref>
        </x14:dataValidation>
        <x14:dataValidation type="list" allowBlank="1" showInputMessage="1" showErrorMessage="1" prompt="Select Distrct where CYP is physically placed" xr:uid="{70EE6408-4D9B-4A33-AB8E-324AF3DCFDC1}">
          <x14:formula1>
            <xm:f>list!$T$2:$T$18</xm:f>
          </x14:formula1>
          <xm:sqref>K31:M31 Z31:AB31 AO31:AQ31 BD31:BF31</xm:sqref>
        </x14:dataValidation>
        <x14:dataValidation type="list" allowBlank="1" showInputMessage="1" showErrorMessage="1" prompt="From dropdown if case management = NGO" xr:uid="{301EF542-2AC2-4B54-8A59-E3789FF797B8}">
          <x14:formula1>
            <xm:f>IF($E$11="NGO",list!$W$2:$W$56,"")</xm:f>
          </x14:formula1>
          <xm:sqref>H11:M11</xm:sqref>
        </x14:dataValidation>
        <x14:dataValidation type="list" allowBlank="1" showInputMessage="1" showErrorMessage="1" prompt="From dropdown if case management = NGO" xr:uid="{0A2CD7FB-87F9-4544-9E1A-493C9440A727}">
          <x14:formula1>
            <xm:f>IF($T$11="NGO",list!$W$2:$W$56,"")</xm:f>
          </x14:formula1>
          <xm:sqref>W11:AB11</xm:sqref>
        </x14:dataValidation>
        <x14:dataValidation type="list" allowBlank="1" showInputMessage="1" showErrorMessage="1" prompt="From dropdown if case management = NGO" xr:uid="{42CF266A-A5A0-4DBD-8250-438205E6FEBA}">
          <x14:formula1>
            <xm:f>IF($AI$11="NGO",list!$W$2:$W$56,"")</xm:f>
          </x14:formula1>
          <xm:sqref>AL11:AQ11</xm:sqref>
        </x14:dataValidation>
        <x14:dataValidation type="list" allowBlank="1" showInputMessage="1" showErrorMessage="1" prompt="From dropdown if case management = NGO" xr:uid="{01AE6AEF-5DF7-419F-9D45-3B3F84E042E9}">
          <x14:formula1>
            <xm:f>IF($AX$11="NGO",list!$W$2:$W$56,"")</xm:f>
          </x14:formula1>
          <xm:sqref>BA11:BF11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AB60"/>
  <sheetViews>
    <sheetView showGridLines="0" zoomScaleNormal="100" workbookViewId="0">
      <selection activeCell="B43" sqref="B43:M45"/>
    </sheetView>
  </sheetViews>
  <sheetFormatPr defaultRowHeight="15" x14ac:dyDescent="0.25"/>
  <cols>
    <col min="1" max="1" width="1.7109375" style="6" customWidth="1"/>
    <col min="2" max="6" width="8.140625" style="6" customWidth="1"/>
    <col min="7" max="8" width="6.7109375" style="6" customWidth="1"/>
    <col min="9" max="9" width="8.5703125" style="6" customWidth="1"/>
    <col min="10" max="10" width="8.28515625" style="6" customWidth="1"/>
    <col min="11" max="13" width="8.140625" style="6" customWidth="1"/>
    <col min="14" max="14" width="1.7109375" style="6" customWidth="1"/>
    <col min="15" max="15" width="9.140625" style="6"/>
    <col min="16" max="17" width="12.7109375" style="6" customWidth="1"/>
    <col min="18" max="18" width="9.140625" style="6"/>
    <col min="19" max="19" width="33.85546875" style="6" customWidth="1"/>
    <col min="20" max="16384" width="9.140625" style="6"/>
  </cols>
  <sheetData>
    <row r="1" spans="1:28" x14ac:dyDescent="0.25">
      <c r="A1" s="23"/>
      <c r="B1" s="23"/>
      <c r="C1" s="23"/>
      <c r="D1" s="23"/>
      <c r="E1" s="23"/>
      <c r="F1" s="23"/>
      <c r="G1" s="23"/>
      <c r="H1" s="23"/>
      <c r="I1" s="23"/>
      <c r="J1" s="23"/>
      <c r="K1" s="23"/>
      <c r="L1" s="23"/>
      <c r="M1" s="24"/>
      <c r="N1" s="24"/>
    </row>
    <row r="2" spans="1:28" x14ac:dyDescent="0.25">
      <c r="B2" s="25"/>
      <c r="C2" s="12"/>
      <c r="D2" s="12"/>
      <c r="E2" s="12"/>
      <c r="F2" s="12"/>
      <c r="G2" s="12"/>
      <c r="H2" s="12"/>
      <c r="I2" s="12"/>
      <c r="J2" s="12"/>
      <c r="K2" s="12"/>
      <c r="L2" s="12"/>
      <c r="M2" s="12"/>
      <c r="N2" s="12"/>
    </row>
    <row r="3" spans="1:28" x14ac:dyDescent="0.25">
      <c r="B3" s="12"/>
      <c r="C3" s="12"/>
      <c r="D3" s="12"/>
      <c r="E3" s="12"/>
      <c r="F3" s="12"/>
      <c r="G3" s="12"/>
      <c r="H3" s="12"/>
      <c r="I3" s="12"/>
      <c r="J3" s="12"/>
      <c r="K3" s="12"/>
      <c r="L3" s="12"/>
      <c r="M3" s="12"/>
      <c r="N3" s="12"/>
    </row>
    <row r="4" spans="1:28" ht="15" customHeight="1" x14ac:dyDescent="0.25">
      <c r="B4" s="421" t="s">
        <v>267</v>
      </c>
      <c r="C4" s="421"/>
      <c r="D4" s="421"/>
      <c r="E4" s="421"/>
      <c r="F4" s="418"/>
      <c r="G4" s="418"/>
      <c r="H4" s="418"/>
      <c r="I4" s="418"/>
      <c r="J4" s="12"/>
      <c r="K4" s="12"/>
      <c r="L4" s="12"/>
      <c r="M4" s="12"/>
      <c r="N4" s="12"/>
      <c r="P4"/>
      <c r="Q4"/>
    </row>
    <row r="5" spans="1:28" ht="7.5" customHeight="1" x14ac:dyDescent="0.25">
      <c r="B5" s="421"/>
      <c r="C5" s="421"/>
      <c r="D5" s="421"/>
      <c r="E5" s="421"/>
      <c r="F5" s="418"/>
      <c r="G5" s="418"/>
      <c r="H5" s="418"/>
      <c r="I5" s="418"/>
      <c r="J5" s="12"/>
      <c r="K5" s="12"/>
      <c r="L5" s="12"/>
      <c r="M5" s="12"/>
      <c r="N5" s="12"/>
      <c r="P5"/>
      <c r="Q5"/>
    </row>
    <row r="6" spans="1:28" ht="15" customHeight="1" x14ac:dyDescent="0.25">
      <c r="B6" s="29" t="s">
        <v>29</v>
      </c>
      <c r="C6" s="422" t="s">
        <v>624</v>
      </c>
      <c r="D6" s="422"/>
      <c r="E6" s="422"/>
      <c r="F6" s="422"/>
      <c r="G6" s="422"/>
      <c r="H6" s="422"/>
      <c r="I6" s="422"/>
      <c r="J6" s="422"/>
      <c r="K6" s="422"/>
      <c r="L6" s="422"/>
      <c r="M6" s="422"/>
      <c r="N6" s="12"/>
      <c r="P6"/>
      <c r="Q6"/>
    </row>
    <row r="7" spans="1:28" x14ac:dyDescent="0.25">
      <c r="B7" s="12"/>
      <c r="C7" s="422"/>
      <c r="D7" s="422"/>
      <c r="E7" s="422"/>
      <c r="F7" s="422"/>
      <c r="G7" s="422"/>
      <c r="H7" s="422"/>
      <c r="I7" s="422"/>
      <c r="J7" s="422"/>
      <c r="K7" s="422"/>
      <c r="L7" s="422"/>
      <c r="M7" s="422"/>
      <c r="N7" s="12"/>
      <c r="P7"/>
      <c r="Q7"/>
    </row>
    <row r="8" spans="1:28" x14ac:dyDescent="0.25">
      <c r="B8" s="12"/>
      <c r="C8" s="422"/>
      <c r="D8" s="422"/>
      <c r="E8" s="422"/>
      <c r="F8" s="422"/>
      <c r="G8" s="422"/>
      <c r="H8" s="422"/>
      <c r="I8" s="422"/>
      <c r="J8" s="422"/>
      <c r="K8" s="422"/>
      <c r="L8" s="422"/>
      <c r="M8" s="422"/>
      <c r="N8" s="12"/>
      <c r="P8"/>
      <c r="Q8"/>
    </row>
    <row r="9" spans="1:28" ht="9.75" customHeight="1" x14ac:dyDescent="0.25">
      <c r="B9" s="12"/>
      <c r="C9" s="422"/>
      <c r="D9" s="422"/>
      <c r="E9" s="422"/>
      <c r="F9" s="422"/>
      <c r="G9" s="422"/>
      <c r="H9" s="422"/>
      <c r="I9" s="422"/>
      <c r="J9" s="422"/>
      <c r="K9" s="422"/>
      <c r="L9" s="422"/>
      <c r="M9" s="422"/>
      <c r="N9" s="12"/>
      <c r="P9"/>
      <c r="Q9"/>
    </row>
    <row r="10" spans="1:28" ht="15" customHeight="1" x14ac:dyDescent="0.25">
      <c r="B10" s="29" t="s">
        <v>30</v>
      </c>
      <c r="C10" s="62" t="s">
        <v>31</v>
      </c>
      <c r="P10" s="31"/>
      <c r="Q10" s="31"/>
      <c r="R10" s="61"/>
      <c r="S10" s="61"/>
      <c r="T10" s="61"/>
      <c r="U10" s="61"/>
      <c r="V10" s="61"/>
      <c r="W10" s="61"/>
      <c r="X10" s="61"/>
      <c r="Y10" s="61"/>
      <c r="Z10" s="61"/>
      <c r="AA10" s="61"/>
      <c r="AB10" s="58"/>
    </row>
    <row r="11" spans="1:28" ht="3.75" customHeight="1" x14ac:dyDescent="0.25">
      <c r="B11" s="55"/>
      <c r="C11" s="55"/>
      <c r="D11" s="55"/>
      <c r="E11" s="55"/>
      <c r="P11" s="31"/>
      <c r="Q11" s="31"/>
      <c r="R11" s="61"/>
      <c r="S11" s="61"/>
      <c r="T11" s="61"/>
      <c r="U11" s="61"/>
      <c r="V11" s="61"/>
      <c r="W11" s="61"/>
      <c r="X11" s="61"/>
      <c r="Y11" s="61"/>
      <c r="Z11" s="61"/>
      <c r="AA11" s="61"/>
      <c r="AB11" s="58"/>
    </row>
    <row r="12" spans="1:28" ht="10.5" customHeight="1" x14ac:dyDescent="0.25">
      <c r="B12"/>
      <c r="C12"/>
      <c r="D12"/>
      <c r="E12"/>
      <c r="F12"/>
      <c r="G12"/>
      <c r="H12"/>
      <c r="I12"/>
      <c r="J12"/>
      <c r="R12" s="61"/>
      <c r="S12" s="61"/>
      <c r="T12" s="61"/>
      <c r="U12" s="61"/>
      <c r="V12" s="61"/>
      <c r="W12" s="61"/>
      <c r="X12" s="61"/>
      <c r="Y12" s="61"/>
      <c r="Z12" s="61"/>
      <c r="AA12" s="61"/>
      <c r="AB12" s="58"/>
    </row>
    <row r="13" spans="1:28" ht="3.75" customHeight="1" x14ac:dyDescent="0.25">
      <c r="E13" s="55"/>
      <c r="R13" s="61"/>
      <c r="S13" s="61"/>
      <c r="T13" s="61"/>
      <c r="U13" s="61"/>
      <c r="V13" s="61"/>
      <c r="W13" s="61"/>
      <c r="X13" s="61"/>
      <c r="Y13" s="61"/>
      <c r="Z13" s="61"/>
      <c r="AA13" s="61"/>
      <c r="AB13" s="58"/>
    </row>
    <row r="14" spans="1:28" ht="21.95" customHeight="1" x14ac:dyDescent="0.25">
      <c r="A14" s="420" t="s">
        <v>34</v>
      </c>
      <c r="B14" s="420"/>
      <c r="C14" s="420"/>
      <c r="D14" s="420"/>
      <c r="E14" s="420"/>
      <c r="F14" s="420"/>
      <c r="G14" s="420"/>
      <c r="H14" s="420"/>
      <c r="I14" s="420"/>
      <c r="J14" s="420"/>
      <c r="K14" s="420"/>
      <c r="L14" s="420"/>
      <c r="M14" s="420"/>
      <c r="N14" s="57"/>
      <c r="R14" s="61"/>
      <c r="S14" s="61"/>
      <c r="T14" s="61"/>
      <c r="U14" s="61"/>
      <c r="V14" s="61"/>
      <c r="W14" s="61"/>
      <c r="X14" s="61"/>
      <c r="Y14" s="61"/>
      <c r="Z14" s="61"/>
      <c r="AA14" s="61"/>
      <c r="AB14" s="58"/>
    </row>
    <row r="15" spans="1:28" s="31" customFormat="1" ht="20.100000000000001" customHeight="1" x14ac:dyDescent="0.25">
      <c r="A15" s="36"/>
      <c r="B15" s="39" t="s">
        <v>249</v>
      </c>
      <c r="C15" s="40"/>
      <c r="D15" s="40"/>
      <c r="E15" s="40"/>
      <c r="F15" s="40"/>
      <c r="G15" s="40"/>
      <c r="H15" s="41"/>
      <c r="I15" s="42" t="s">
        <v>243</v>
      </c>
      <c r="J15" s="41"/>
      <c r="K15" s="41"/>
      <c r="L15" s="41"/>
      <c r="M15" s="36"/>
      <c r="N15" s="36"/>
      <c r="O15" s="6"/>
      <c r="R15" s="61"/>
      <c r="S15" s="61"/>
      <c r="T15" s="61"/>
      <c r="U15" s="61"/>
      <c r="V15" s="61"/>
      <c r="W15" s="61"/>
      <c r="X15" s="61"/>
      <c r="Y15" s="61"/>
      <c r="Z15" s="61"/>
      <c r="AA15" s="61"/>
      <c r="AB15" s="58"/>
    </row>
    <row r="16" spans="1:28" ht="20.100000000000001" customHeight="1" x14ac:dyDescent="0.25">
      <c r="A16" s="9"/>
      <c r="B16" s="425"/>
      <c r="C16" s="426"/>
      <c r="D16" s="426"/>
      <c r="E16" s="426"/>
      <c r="F16" s="427"/>
      <c r="G16" s="37"/>
      <c r="H16" s="38"/>
      <c r="I16" s="330"/>
      <c r="J16" s="330"/>
      <c r="K16" s="330"/>
      <c r="L16" s="38"/>
      <c r="M16" s="10"/>
      <c r="N16" s="10"/>
      <c r="P16" s="7"/>
      <c r="Q16" s="7"/>
      <c r="R16" s="27"/>
      <c r="S16" s="27"/>
      <c r="T16" s="27"/>
      <c r="U16" s="27"/>
      <c r="V16" s="27"/>
      <c r="W16" s="27"/>
      <c r="X16" s="27"/>
      <c r="Y16" s="27"/>
      <c r="Z16" s="27"/>
    </row>
    <row r="17" spans="1:28" ht="20.100000000000001" customHeight="1" x14ac:dyDescent="0.25">
      <c r="A17" s="9"/>
      <c r="B17" s="425"/>
      <c r="C17" s="426"/>
      <c r="D17" s="426"/>
      <c r="E17" s="426"/>
      <c r="F17" s="427"/>
      <c r="G17" s="37"/>
      <c r="H17" s="38"/>
      <c r="I17" s="330"/>
      <c r="J17" s="330"/>
      <c r="K17" s="330"/>
      <c r="L17" s="38"/>
      <c r="M17" s="10"/>
      <c r="N17" s="10"/>
      <c r="P17" s="7"/>
      <c r="Q17" s="7"/>
      <c r="R17" s="27"/>
      <c r="S17" s="27"/>
      <c r="T17" s="27"/>
      <c r="U17" s="27"/>
      <c r="V17" s="27"/>
      <c r="W17" s="27"/>
      <c r="X17" s="27"/>
      <c r="Y17" s="27"/>
      <c r="Z17" s="27"/>
    </row>
    <row r="18" spans="1:28" ht="20.100000000000001" customHeight="1" x14ac:dyDescent="0.25">
      <c r="A18" s="9"/>
      <c r="B18" s="425"/>
      <c r="C18" s="426"/>
      <c r="D18" s="426"/>
      <c r="E18" s="426"/>
      <c r="F18" s="427"/>
      <c r="G18" s="37"/>
      <c r="H18" s="38"/>
      <c r="I18" s="330"/>
      <c r="J18" s="330"/>
      <c r="K18" s="330"/>
      <c r="L18" s="38"/>
      <c r="M18" s="10"/>
      <c r="N18" s="10"/>
      <c r="P18" s="7"/>
      <c r="Q18" s="7"/>
      <c r="R18" s="27"/>
      <c r="S18" s="27"/>
      <c r="T18" s="27"/>
      <c r="U18" s="27"/>
      <c r="V18" s="27"/>
      <c r="W18" s="27"/>
      <c r="X18" s="27"/>
      <c r="Y18" s="27"/>
      <c r="Z18" s="27"/>
    </row>
    <row r="19" spans="1:28" ht="20.100000000000001" customHeight="1" x14ac:dyDescent="0.25">
      <c r="A19" s="9"/>
      <c r="B19" s="425"/>
      <c r="C19" s="426"/>
      <c r="D19" s="426"/>
      <c r="E19" s="426"/>
      <c r="F19" s="427"/>
      <c r="G19" s="37"/>
      <c r="H19" s="38"/>
      <c r="I19" s="330"/>
      <c r="J19" s="330"/>
      <c r="K19" s="330"/>
      <c r="L19" s="38"/>
      <c r="M19" s="10"/>
      <c r="N19" s="10"/>
      <c r="P19" s="7"/>
      <c r="Q19" s="7"/>
      <c r="R19" s="27"/>
      <c r="S19" s="27"/>
      <c r="T19" s="27"/>
      <c r="U19" s="27"/>
      <c r="V19" s="27"/>
      <c r="W19" s="27"/>
      <c r="X19" s="27"/>
      <c r="Y19" s="27"/>
      <c r="Z19" s="27"/>
    </row>
    <row r="20" spans="1:28" s="31" customFormat="1" ht="20.100000000000001" customHeight="1" x14ac:dyDescent="0.25">
      <c r="A20" s="36"/>
      <c r="B20" s="42" t="s">
        <v>35</v>
      </c>
      <c r="C20" s="40"/>
      <c r="D20" s="40"/>
      <c r="E20" s="40"/>
      <c r="F20" s="40"/>
      <c r="G20" s="40"/>
      <c r="H20" s="41"/>
      <c r="I20" s="42" t="s">
        <v>23</v>
      </c>
      <c r="J20" s="41"/>
      <c r="K20" s="41"/>
      <c r="L20" s="41"/>
      <c r="M20" s="43"/>
      <c r="N20" s="43"/>
      <c r="O20" s="6"/>
      <c r="R20" s="62"/>
      <c r="S20" s="62"/>
      <c r="T20" s="62"/>
      <c r="U20" s="62"/>
      <c r="V20" s="62"/>
      <c r="W20" s="62"/>
      <c r="X20" s="62"/>
      <c r="Y20" s="62"/>
      <c r="Z20" s="62"/>
      <c r="AA20" s="62"/>
      <c r="AB20" s="28"/>
    </row>
    <row r="21" spans="1:28" ht="20.100000000000001" customHeight="1" x14ac:dyDescent="0.25">
      <c r="A21" s="9"/>
      <c r="B21" s="331"/>
      <c r="C21" s="332"/>
      <c r="D21" s="332"/>
      <c r="E21" s="332"/>
      <c r="F21" s="333"/>
      <c r="G21" s="37"/>
      <c r="H21" s="38"/>
      <c r="I21" s="330"/>
      <c r="J21" s="330"/>
      <c r="K21" s="330"/>
      <c r="L21" s="38"/>
      <c r="M21" s="10"/>
      <c r="N21" s="10"/>
    </row>
    <row r="22" spans="1:28" ht="20.100000000000001" customHeight="1" x14ac:dyDescent="0.25">
      <c r="A22" s="9"/>
      <c r="B22" s="331"/>
      <c r="C22" s="332"/>
      <c r="D22" s="332"/>
      <c r="E22" s="332"/>
      <c r="F22" s="333"/>
      <c r="G22" s="37"/>
      <c r="H22" s="38"/>
      <c r="I22" s="330"/>
      <c r="J22" s="330"/>
      <c r="K22" s="330"/>
      <c r="L22" s="38"/>
      <c r="M22" s="10"/>
      <c r="N22" s="10"/>
    </row>
    <row r="23" spans="1:28" ht="20.100000000000001" customHeight="1" x14ac:dyDescent="0.25">
      <c r="A23" s="9"/>
      <c r="B23" s="331"/>
      <c r="C23" s="332"/>
      <c r="D23" s="332"/>
      <c r="E23" s="332"/>
      <c r="F23" s="333"/>
      <c r="G23" s="37"/>
      <c r="H23" s="38"/>
      <c r="I23" s="330"/>
      <c r="J23" s="330"/>
      <c r="K23" s="330"/>
      <c r="L23" s="38"/>
      <c r="M23" s="10"/>
      <c r="N23" s="10"/>
    </row>
    <row r="24" spans="1:28" ht="20.100000000000001" customHeight="1" x14ac:dyDescent="0.25">
      <c r="A24" s="9"/>
      <c r="B24" s="331"/>
      <c r="C24" s="332"/>
      <c r="D24" s="332"/>
      <c r="E24" s="332"/>
      <c r="F24" s="333"/>
      <c r="G24" s="37"/>
      <c r="H24" s="38"/>
      <c r="I24" s="330"/>
      <c r="J24" s="330"/>
      <c r="K24" s="330"/>
      <c r="L24" s="38"/>
      <c r="M24" s="10"/>
      <c r="N24" s="10"/>
    </row>
    <row r="25" spans="1:28" s="31" customFormat="1" ht="20.100000000000001" customHeight="1" x14ac:dyDescent="0.25">
      <c r="A25" s="36"/>
      <c r="B25" s="42" t="s">
        <v>0</v>
      </c>
      <c r="C25" s="40"/>
      <c r="D25" s="8"/>
      <c r="E25" s="44" t="s">
        <v>38</v>
      </c>
      <c r="F25" s="40"/>
      <c r="G25" s="40"/>
      <c r="H25" s="41"/>
      <c r="I25" s="42" t="s">
        <v>2</v>
      </c>
      <c r="J25" s="41"/>
      <c r="K25" s="41"/>
      <c r="L25" s="41"/>
      <c r="M25" s="43"/>
      <c r="N25" s="43"/>
    </row>
    <row r="26" spans="1:28" ht="20.100000000000001" customHeight="1" x14ac:dyDescent="0.25">
      <c r="A26" s="9"/>
      <c r="B26" s="423"/>
      <c r="C26" s="424"/>
      <c r="D26" s="8"/>
      <c r="E26" s="21" t="str">
        <f ca="1">IF(B26="","",ROUNDDOWN(YEARFRAC(B26,TODAY()),0))</f>
        <v/>
      </c>
      <c r="F26" s="37"/>
      <c r="G26" s="37"/>
      <c r="H26" s="38"/>
      <c r="I26" s="334"/>
      <c r="J26" s="334"/>
      <c r="K26" s="334"/>
      <c r="L26" s="41"/>
      <c r="M26" s="43"/>
      <c r="N26" s="43"/>
    </row>
    <row r="27" spans="1:28" ht="20.100000000000001" customHeight="1" x14ac:dyDescent="0.25">
      <c r="A27" s="9"/>
      <c r="B27" s="423"/>
      <c r="C27" s="424"/>
      <c r="D27" s="8"/>
      <c r="E27" s="21" t="str">
        <f t="shared" ref="E27:E29" ca="1" si="0">IF(B27="","",ROUNDDOWN(YEARFRAC(B27,TODAY()),0))</f>
        <v/>
      </c>
      <c r="F27" s="37"/>
      <c r="G27" s="37"/>
      <c r="H27" s="38"/>
      <c r="I27" s="334"/>
      <c r="J27" s="334"/>
      <c r="K27" s="334"/>
      <c r="L27" s="41"/>
      <c r="M27" s="43"/>
      <c r="N27" s="43"/>
    </row>
    <row r="28" spans="1:28" ht="20.100000000000001" customHeight="1" x14ac:dyDescent="0.25">
      <c r="A28" s="9"/>
      <c r="B28" s="423"/>
      <c r="C28" s="424"/>
      <c r="D28" s="8"/>
      <c r="E28" s="21" t="str">
        <f t="shared" ca="1" si="0"/>
        <v/>
      </c>
      <c r="F28" s="37"/>
      <c r="G28" s="37"/>
      <c r="H28" s="38"/>
      <c r="I28" s="334"/>
      <c r="J28" s="334"/>
      <c r="K28" s="334"/>
      <c r="L28" s="41"/>
      <c r="M28" s="43"/>
      <c r="N28" s="43"/>
    </row>
    <row r="29" spans="1:28" ht="20.100000000000001" customHeight="1" x14ac:dyDescent="0.25">
      <c r="A29" s="9"/>
      <c r="B29" s="423"/>
      <c r="C29" s="424"/>
      <c r="D29" s="8"/>
      <c r="E29" s="21" t="str">
        <f t="shared" ca="1" si="0"/>
        <v/>
      </c>
      <c r="F29" s="37"/>
      <c r="G29" s="37"/>
      <c r="H29" s="38"/>
      <c r="I29" s="334"/>
      <c r="J29" s="334"/>
      <c r="K29" s="334"/>
      <c r="L29" s="41"/>
      <c r="M29" s="43"/>
      <c r="N29" s="43"/>
    </row>
    <row r="30" spans="1:28" ht="20.100000000000001" customHeight="1" x14ac:dyDescent="0.25">
      <c r="A30" s="9"/>
      <c r="B30" s="8"/>
      <c r="C30" s="8"/>
      <c r="D30" s="8"/>
      <c r="E30" s="8"/>
      <c r="F30" s="8"/>
      <c r="G30" s="8"/>
      <c r="H30" s="8"/>
      <c r="I30" s="8"/>
      <c r="J30" s="8"/>
      <c r="K30" s="8"/>
      <c r="L30" s="8"/>
      <c r="M30" s="8"/>
      <c r="N30" s="8"/>
    </row>
    <row r="31" spans="1:28" s="12" customFormat="1" ht="15" customHeight="1" x14ac:dyDescent="0.25">
      <c r="B31" s="11"/>
      <c r="C31" s="11"/>
      <c r="D31" s="11"/>
      <c r="E31" s="11"/>
      <c r="F31" s="11"/>
      <c r="G31" s="11"/>
      <c r="H31" s="11"/>
      <c r="I31" s="11"/>
      <c r="J31" s="11"/>
      <c r="K31" s="11"/>
      <c r="L31" s="11"/>
      <c r="M31" s="11"/>
      <c r="N31" s="11"/>
    </row>
    <row r="32" spans="1:28" ht="21.95" customHeight="1" x14ac:dyDescent="0.25">
      <c r="A32" s="412" t="s">
        <v>241</v>
      </c>
      <c r="B32" s="412"/>
      <c r="C32" s="412"/>
      <c r="D32" s="412"/>
      <c r="E32" s="412"/>
      <c r="F32" s="412"/>
      <c r="G32" s="412"/>
      <c r="H32" s="412"/>
      <c r="I32" s="412"/>
      <c r="J32" s="412"/>
      <c r="K32" s="412"/>
      <c r="L32" s="412"/>
      <c r="M32" s="412"/>
      <c r="N32" s="412"/>
      <c r="P32" s="12"/>
      <c r="Q32" s="12"/>
      <c r="R32" s="12"/>
      <c r="S32" s="12"/>
      <c r="T32" s="12"/>
      <c r="U32" s="12"/>
      <c r="V32" s="12"/>
    </row>
    <row r="33" spans="1:22" ht="20.100000000000001" customHeight="1" x14ac:dyDescent="0.25">
      <c r="A33" s="13"/>
      <c r="B33" s="47" t="s">
        <v>24</v>
      </c>
      <c r="C33" s="48"/>
      <c r="D33" s="48"/>
      <c r="E33" s="48"/>
      <c r="F33" s="48"/>
      <c r="G33" s="48"/>
      <c r="H33" s="48"/>
      <c r="I33" s="47" t="s">
        <v>239</v>
      </c>
      <c r="J33" s="48"/>
      <c r="K33" s="48"/>
      <c r="L33" s="48"/>
      <c r="M33" s="48"/>
      <c r="N33" s="13"/>
      <c r="P33" s="12"/>
      <c r="Q33" s="12"/>
      <c r="R33" s="12"/>
      <c r="S33" s="12"/>
      <c r="T33" s="12"/>
      <c r="U33" s="12"/>
      <c r="V33" s="12"/>
    </row>
    <row r="34" spans="1:22" ht="20.100000000000001" customHeight="1" x14ac:dyDescent="0.25">
      <c r="A34" s="13"/>
      <c r="B34" s="413"/>
      <c r="C34" s="414"/>
      <c r="D34" s="414"/>
      <c r="E34" s="414"/>
      <c r="F34" s="414"/>
      <c r="G34" s="415"/>
      <c r="H34" s="49"/>
      <c r="I34" s="344"/>
      <c r="J34" s="345"/>
      <c r="K34" s="345"/>
      <c r="L34" s="345"/>
      <c r="M34" s="316"/>
      <c r="N34" s="13"/>
      <c r="P34" s="14"/>
      <c r="U34" s="14"/>
      <c r="V34" s="12"/>
    </row>
    <row r="35" spans="1:22" ht="20.100000000000001" customHeight="1" x14ac:dyDescent="0.25">
      <c r="A35" s="13"/>
      <c r="B35" s="47" t="s">
        <v>25</v>
      </c>
      <c r="C35" s="48"/>
      <c r="D35" s="48"/>
      <c r="E35" s="47" t="s">
        <v>27</v>
      </c>
      <c r="F35" s="48"/>
      <c r="G35" s="48"/>
      <c r="H35" s="48"/>
      <c r="I35" s="47" t="s">
        <v>594</v>
      </c>
      <c r="J35" s="46"/>
      <c r="K35" s="46"/>
      <c r="L35" s="46"/>
      <c r="M35" s="46"/>
      <c r="N35" s="13"/>
      <c r="P35" s="14"/>
      <c r="U35" s="14"/>
      <c r="V35" s="12"/>
    </row>
    <row r="36" spans="1:22" ht="20.100000000000001" customHeight="1" x14ac:dyDescent="0.25">
      <c r="A36" s="13"/>
      <c r="B36" s="344"/>
      <c r="C36" s="345"/>
      <c r="D36" s="316"/>
      <c r="E36" s="344"/>
      <c r="F36" s="345"/>
      <c r="G36" s="316"/>
      <c r="H36" s="48"/>
      <c r="I36" s="344"/>
      <c r="J36" s="345"/>
      <c r="K36" s="345"/>
      <c r="L36" s="345"/>
      <c r="M36" s="316"/>
      <c r="N36" s="13"/>
      <c r="P36" s="15"/>
      <c r="Q36" s="15"/>
      <c r="R36" s="15"/>
      <c r="S36" s="15"/>
      <c r="T36" s="15"/>
      <c r="U36" s="15"/>
      <c r="V36" s="12"/>
    </row>
    <row r="37" spans="1:22" ht="20.100000000000001" customHeight="1" x14ac:dyDescent="0.25">
      <c r="A37" s="13"/>
      <c r="B37" s="60" t="s">
        <v>26</v>
      </c>
      <c r="C37" s="48"/>
      <c r="D37" s="48"/>
      <c r="E37" s="47" t="s">
        <v>595</v>
      </c>
      <c r="F37" s="48"/>
      <c r="G37" s="48"/>
      <c r="H37" s="48"/>
      <c r="I37" s="47" t="s">
        <v>244</v>
      </c>
      <c r="J37" s="48"/>
      <c r="K37" s="48"/>
      <c r="L37" s="48"/>
      <c r="M37" s="48"/>
      <c r="N37" s="13"/>
      <c r="U37" s="15"/>
      <c r="V37" s="12"/>
    </row>
    <row r="38" spans="1:22" ht="20.100000000000001" customHeight="1" x14ac:dyDescent="0.25">
      <c r="A38" s="13"/>
      <c r="B38" s="344"/>
      <c r="C38" s="345"/>
      <c r="D38" s="345"/>
      <c r="E38" s="428" t="str">
        <f>IFERROR(VLOOKUP(B38,list!$T$2:$V$18,3,0),"")</f>
        <v/>
      </c>
      <c r="F38" s="428"/>
      <c r="G38" s="428"/>
      <c r="H38" s="50"/>
      <c r="I38" s="370"/>
      <c r="J38" s="371"/>
      <c r="K38" s="371"/>
      <c r="L38" s="371"/>
      <c r="M38" s="372"/>
      <c r="N38" s="13"/>
      <c r="U38" s="15"/>
      <c r="V38" s="12"/>
    </row>
    <row r="39" spans="1:22" ht="20.100000000000001" customHeight="1" x14ac:dyDescent="0.25">
      <c r="A39" s="13"/>
      <c r="B39" s="419" t="s">
        <v>250</v>
      </c>
      <c r="C39" s="419"/>
      <c r="D39" s="419"/>
      <c r="E39" s="419"/>
      <c r="F39" s="419"/>
      <c r="G39" s="419"/>
      <c r="H39" s="54"/>
      <c r="I39" s="416" t="s">
        <v>256</v>
      </c>
      <c r="J39" s="416"/>
      <c r="K39" s="416"/>
      <c r="L39" s="416"/>
      <c r="M39" s="416"/>
      <c r="N39" s="16"/>
      <c r="U39" s="15"/>
      <c r="V39" s="12"/>
    </row>
    <row r="40" spans="1:22" ht="20.100000000000001" customHeight="1" x14ac:dyDescent="0.25">
      <c r="A40" s="13"/>
      <c r="B40" s="419"/>
      <c r="C40" s="419"/>
      <c r="D40" s="419"/>
      <c r="E40" s="419"/>
      <c r="F40" s="419"/>
      <c r="G40" s="419"/>
      <c r="H40" s="54"/>
      <c r="I40" s="417"/>
      <c r="J40" s="417"/>
      <c r="K40" s="417"/>
      <c r="L40" s="417"/>
      <c r="M40" s="417"/>
      <c r="N40" s="13"/>
    </row>
    <row r="41" spans="1:22" ht="20.100000000000001" customHeight="1" x14ac:dyDescent="0.25">
      <c r="A41" s="13"/>
      <c r="B41" s="278"/>
      <c r="C41" s="22"/>
      <c r="D41" s="22"/>
      <c r="E41" s="22"/>
      <c r="F41" s="22"/>
      <c r="G41" s="22"/>
      <c r="H41" s="51"/>
      <c r="I41" s="365"/>
      <c r="J41" s="365"/>
      <c r="K41" s="365"/>
      <c r="L41" s="365"/>
      <c r="M41" s="365"/>
      <c r="N41" s="51"/>
      <c r="O41" s="17"/>
    </row>
    <row r="42" spans="1:22" ht="20.100000000000001" customHeight="1" x14ac:dyDescent="0.25">
      <c r="A42" s="13"/>
      <c r="B42" s="45" t="s">
        <v>636</v>
      </c>
      <c r="C42" s="13"/>
      <c r="D42" s="22"/>
      <c r="E42" s="22"/>
      <c r="F42" s="22"/>
      <c r="G42" s="22"/>
      <c r="H42" s="22"/>
      <c r="I42" s="22"/>
      <c r="J42" s="22"/>
      <c r="K42" s="22"/>
      <c r="L42" s="22"/>
      <c r="M42" s="22"/>
      <c r="N42" s="13"/>
    </row>
    <row r="43" spans="1:22" ht="20.100000000000001" customHeight="1" x14ac:dyDescent="0.25">
      <c r="A43" s="13"/>
      <c r="B43" s="398"/>
      <c r="C43" s="399"/>
      <c r="D43" s="399"/>
      <c r="E43" s="399"/>
      <c r="F43" s="399"/>
      <c r="G43" s="399"/>
      <c r="H43" s="399"/>
      <c r="I43" s="399"/>
      <c r="J43" s="399"/>
      <c r="K43" s="399"/>
      <c r="L43" s="399"/>
      <c r="M43" s="400"/>
      <c r="N43" s="22"/>
    </row>
    <row r="44" spans="1:22" ht="20.100000000000001" customHeight="1" x14ac:dyDescent="0.25">
      <c r="A44" s="13"/>
      <c r="B44" s="401"/>
      <c r="C44" s="402"/>
      <c r="D44" s="402"/>
      <c r="E44" s="402"/>
      <c r="F44" s="402"/>
      <c r="G44" s="402"/>
      <c r="H44" s="402"/>
      <c r="I44" s="402"/>
      <c r="J44" s="402"/>
      <c r="K44" s="402"/>
      <c r="L44" s="402"/>
      <c r="M44" s="403"/>
      <c r="N44" s="22"/>
    </row>
    <row r="45" spans="1:22" ht="20.100000000000001" customHeight="1" x14ac:dyDescent="0.25">
      <c r="A45" s="13"/>
      <c r="B45" s="404"/>
      <c r="C45" s="405"/>
      <c r="D45" s="405"/>
      <c r="E45" s="405"/>
      <c r="F45" s="405"/>
      <c r="G45" s="405"/>
      <c r="H45" s="405"/>
      <c r="I45" s="405"/>
      <c r="J45" s="405"/>
      <c r="K45" s="405"/>
      <c r="L45" s="405"/>
      <c r="M45" s="406"/>
      <c r="N45" s="22"/>
    </row>
    <row r="46" spans="1:22" ht="8.1" customHeight="1" x14ac:dyDescent="0.25">
      <c r="A46" s="13"/>
      <c r="B46" s="13"/>
      <c r="C46" s="13"/>
      <c r="D46" s="13"/>
      <c r="E46" s="13"/>
      <c r="F46" s="13"/>
      <c r="G46" s="13"/>
      <c r="H46" s="13"/>
      <c r="I46" s="13"/>
      <c r="J46" s="13"/>
      <c r="K46" s="13"/>
      <c r="L46" s="13"/>
      <c r="M46" s="22"/>
      <c r="N46" s="22"/>
    </row>
    <row r="47" spans="1:22" ht="20.100000000000001" customHeight="1" x14ac:dyDescent="0.25">
      <c r="A47" s="13"/>
      <c r="B47" s="18"/>
      <c r="C47" s="13"/>
      <c r="D47" s="13"/>
      <c r="E47" s="13"/>
      <c r="F47" s="13"/>
      <c r="G47" s="13"/>
      <c r="H47" s="13"/>
      <c r="I47" s="13"/>
      <c r="J47" s="13"/>
      <c r="K47" s="13"/>
      <c r="L47" s="13"/>
      <c r="M47" s="22"/>
      <c r="N47" s="22"/>
    </row>
    <row r="48" spans="1:22" ht="15" customHeight="1" x14ac:dyDescent="0.25">
      <c r="B48" s="19"/>
    </row>
    <row r="49" spans="1:14" ht="21.75" customHeight="1" x14ac:dyDescent="0.25">
      <c r="A49" s="407" t="s">
        <v>242</v>
      </c>
      <c r="B49" s="407"/>
      <c r="C49" s="407"/>
      <c r="D49" s="407"/>
      <c r="E49" s="407"/>
      <c r="F49" s="407"/>
      <c r="G49" s="407"/>
      <c r="H49" s="407"/>
      <c r="I49" s="407"/>
      <c r="J49" s="407"/>
      <c r="K49" s="407"/>
      <c r="L49" s="407"/>
      <c r="M49" s="407"/>
      <c r="N49" s="407"/>
    </row>
    <row r="50" spans="1:14" ht="21.95" customHeight="1" x14ac:dyDescent="0.25">
      <c r="A50" s="20"/>
      <c r="B50" s="53" t="s">
        <v>632</v>
      </c>
      <c r="C50" s="53"/>
      <c r="D50" s="53"/>
      <c r="E50" s="53"/>
      <c r="F50" s="53"/>
      <c r="G50" s="20"/>
      <c r="H50" s="409" t="s">
        <v>257</v>
      </c>
      <c r="I50" s="409"/>
      <c r="J50" s="409"/>
      <c r="K50" s="409"/>
      <c r="L50" s="410" t="s">
        <v>28</v>
      </c>
      <c r="M50" s="410"/>
      <c r="N50" s="59"/>
    </row>
    <row r="51" spans="1:14" ht="20.100000000000001" customHeight="1" x14ac:dyDescent="0.25">
      <c r="A51" s="20"/>
      <c r="B51" s="348"/>
      <c r="C51" s="397"/>
      <c r="D51" s="397"/>
      <c r="E51" s="397"/>
      <c r="F51" s="349"/>
      <c r="G51" s="20"/>
      <c r="H51" s="20"/>
      <c r="I51" s="408"/>
      <c r="J51" s="408"/>
      <c r="K51" s="20"/>
      <c r="L51" s="411"/>
      <c r="M51" s="408"/>
      <c r="N51" s="59"/>
    </row>
    <row r="52" spans="1:14" ht="15.75" customHeight="1" x14ac:dyDescent="0.25">
      <c r="A52" s="20"/>
      <c r="B52" s="53" t="s">
        <v>622</v>
      </c>
      <c r="C52" s="53"/>
      <c r="D52" s="53"/>
      <c r="E52" s="53"/>
      <c r="F52" s="53"/>
      <c r="G52" s="20"/>
      <c r="H52" s="409" t="s">
        <v>257</v>
      </c>
      <c r="I52" s="409"/>
      <c r="J52" s="409"/>
      <c r="K52" s="409"/>
      <c r="L52" s="410" t="s">
        <v>28</v>
      </c>
      <c r="M52" s="410"/>
      <c r="N52" s="59"/>
    </row>
    <row r="53" spans="1:14" ht="20.100000000000001" customHeight="1" x14ac:dyDescent="0.25">
      <c r="A53" s="20"/>
      <c r="B53" s="348"/>
      <c r="C53" s="397"/>
      <c r="D53" s="397"/>
      <c r="E53" s="397"/>
      <c r="F53" s="349"/>
      <c r="G53" s="20"/>
      <c r="H53" s="20"/>
      <c r="I53" s="408"/>
      <c r="J53" s="408"/>
      <c r="K53" s="20"/>
      <c r="L53" s="411"/>
      <c r="M53" s="408"/>
      <c r="N53" s="297"/>
    </row>
    <row r="54" spans="1:14" ht="15.75" customHeight="1" x14ac:dyDescent="0.25">
      <c r="A54" s="20"/>
      <c r="B54" s="52"/>
      <c r="C54" s="52"/>
      <c r="D54" s="20"/>
      <c r="E54" s="20"/>
      <c r="F54" s="20"/>
      <c r="G54" s="20"/>
      <c r="H54" s="20"/>
      <c r="I54" s="20"/>
      <c r="J54" s="20"/>
      <c r="K54" s="20"/>
      <c r="L54" s="20"/>
      <c r="M54" s="20"/>
      <c r="N54" s="297"/>
    </row>
    <row r="55" spans="1:14" ht="4.5" customHeight="1" x14ac:dyDescent="0.25">
      <c r="D55" s="26"/>
      <c r="E55" s="26"/>
      <c r="F55" s="26"/>
      <c r="G55" s="26"/>
      <c r="H55" s="26"/>
      <c r="I55" s="26"/>
      <c r="J55" s="26"/>
      <c r="K55" s="26"/>
      <c r="L55" s="26"/>
    </row>
    <row r="56" spans="1:14" ht="15" customHeight="1" x14ac:dyDescent="0.25"/>
    <row r="57" spans="1:14" ht="9.75" customHeight="1" x14ac:dyDescent="0.25"/>
    <row r="60" spans="1:14" ht="4.5" customHeight="1" x14ac:dyDescent="0.25"/>
  </sheetData>
  <sheetProtection algorithmName="SHA-512" hashValue="SfeGndFIa51QjTxlR2qqpqMlCYWZhg0zYEuZvDzmuukWxbPGBcY9gElZqefP6rJEQJPuRhZRwRj8IQhbjEiK1g==" saltValue="7ci02imdrZcDuAclypYaTg==" spinCount="100000" sheet="1" objects="1" scenarios="1"/>
  <mergeCells count="52">
    <mergeCell ref="H52:K52"/>
    <mergeCell ref="L52:M52"/>
    <mergeCell ref="B53:F53"/>
    <mergeCell ref="I53:J53"/>
    <mergeCell ref="L53:M53"/>
    <mergeCell ref="B22:F22"/>
    <mergeCell ref="B23:F23"/>
    <mergeCell ref="B38:D38"/>
    <mergeCell ref="E38:G38"/>
    <mergeCell ref="I26:K26"/>
    <mergeCell ref="I27:K27"/>
    <mergeCell ref="I28:K28"/>
    <mergeCell ref="I29:K29"/>
    <mergeCell ref="I38:M38"/>
    <mergeCell ref="B17:F17"/>
    <mergeCell ref="B18:F18"/>
    <mergeCell ref="B19:F19"/>
    <mergeCell ref="I17:K17"/>
    <mergeCell ref="I18:K18"/>
    <mergeCell ref="I19:K19"/>
    <mergeCell ref="F4:I5"/>
    <mergeCell ref="B39:G40"/>
    <mergeCell ref="I41:M41"/>
    <mergeCell ref="A14:M14"/>
    <mergeCell ref="B4:E5"/>
    <mergeCell ref="C6:M9"/>
    <mergeCell ref="B24:F24"/>
    <mergeCell ref="I22:K22"/>
    <mergeCell ref="I23:K23"/>
    <mergeCell ref="I24:K24"/>
    <mergeCell ref="B26:C26"/>
    <mergeCell ref="B27:C27"/>
    <mergeCell ref="B28:C28"/>
    <mergeCell ref="B29:C29"/>
    <mergeCell ref="B16:F16"/>
    <mergeCell ref="B21:F21"/>
    <mergeCell ref="I16:K16"/>
    <mergeCell ref="B51:F51"/>
    <mergeCell ref="B43:M45"/>
    <mergeCell ref="A49:N49"/>
    <mergeCell ref="I51:J51"/>
    <mergeCell ref="H50:K50"/>
    <mergeCell ref="L50:M50"/>
    <mergeCell ref="L51:M51"/>
    <mergeCell ref="A32:N32"/>
    <mergeCell ref="B34:G34"/>
    <mergeCell ref="I34:M34"/>
    <mergeCell ref="I36:M36"/>
    <mergeCell ref="B36:D36"/>
    <mergeCell ref="E36:G36"/>
    <mergeCell ref="I39:M40"/>
    <mergeCell ref="I21:K21"/>
  </mergeCells>
  <phoneticPr fontId="45" type="noConversion"/>
  <dataValidations count="8">
    <dataValidation type="list" allowBlank="1" showInputMessage="1" showErrorMessage="1" prompt="Approved / _x000a_Not-approved" sqref="I51:J51 I53:J53" xr:uid="{00000000-0002-0000-0300-000000000000}">
      <formula1>"Approved, Not approved"</formula1>
    </dataValidation>
    <dataValidation type="date" allowBlank="1" showInputMessage="1" showErrorMessage="1" prompt="Enter as DD/MM/YY" sqref="L51:M51 L53:M53" xr:uid="{00000000-0002-0000-0300-000001000000}">
      <formula1>43831</formula1>
      <formula2>54789</formula2>
    </dataValidation>
    <dataValidation allowBlank="1" showInputMessage="1" showErrorMessage="1" prompt="Enter full name" sqref="B51 B53" xr:uid="{00000000-0002-0000-0300-000002000000}"/>
    <dataValidation allowBlank="1" showInputMessage="1" showErrorMessage="1" prompt="Free text" sqref="B43 B34" xr:uid="{00000000-0002-0000-0300-000003000000}"/>
    <dataValidation allowBlank="1" showInputMessage="1" showErrorMessage="1" prompt="Enter name" sqref="I38" xr:uid="{00000000-0002-0000-0300-000004000000}"/>
    <dataValidation type="list" allowBlank="1" showInputMessage="1" showErrorMessage="1" prompt="Y / N" sqref="B41" xr:uid="{ACF546A1-2460-4F3A-86AF-7F494A5602D8}">
      <formula1>"Yes, No"</formula1>
    </dataValidation>
    <dataValidation type="textLength" allowBlank="1" showInputMessage="1" showErrorMessage="1" error="Max length of 10 including &quot;C-&quot;" prompt="Enter Childstory ID &quot;C-00000000&quot;" sqref="B21:B24" xr:uid="{9D84F9D8-6A16-474A-B4BF-2A74FD3CEDFB}">
      <formula1>10</formula1>
      <formula2>10</formula2>
    </dataValidation>
    <dataValidation type="date" allowBlank="1" showInputMessage="1" showErrorMessage="1" prompt="Enter DD/MM/YY" sqref="B26:C29" xr:uid="{67618D65-8D3D-45CD-A961-C25B15790FE6}">
      <formula1>36526</formula1>
      <formula2>54789</formula2>
    </dataValidation>
  </dataValidations>
  <hyperlinks>
    <hyperlink ref="B6" location="_ftnref1" display="_ftnref1" xr:uid="{00000000-0004-0000-0300-000000000000}"/>
    <hyperlink ref="B10" location="_ftnref2" display="_ftnref2" xr:uid="{00000000-0004-0000-0300-000001000000}"/>
  </hyperlinks>
  <pageMargins left="0.23622047244094491" right="0.23622047244094491"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Dropdown list" xr:uid="{89CFAC7F-27B1-458D-B838-44B495F53311}">
          <x14:formula1>
            <xm:f>list!$AF$2:$AF$4</xm:f>
          </x14:formula1>
          <xm:sqref>I41:M41</xm:sqref>
        </x14:dataValidation>
        <x14:dataValidation type="list" allowBlank="1" showInputMessage="1" showErrorMessage="1" prompt="Dropdown list" xr:uid="{E0BB5994-18A5-42A7-94DB-B74CB209064A}">
          <x14:formula1>
            <xm:f>list!$G$2:$G$4</xm:f>
          </x14:formula1>
          <xm:sqref>I16:I19</xm:sqref>
        </x14:dataValidation>
        <x14:dataValidation type="list" allowBlank="1" showInputMessage="1" showErrorMessage="1" prompt="Dropdown list" xr:uid="{31DE0F91-5AEC-4F72-A125-EC4D907E47C8}">
          <x14:formula1>
            <xm:f>list!$B$2:$B$6</xm:f>
          </x14:formula1>
          <xm:sqref>I26:I29</xm:sqref>
        </x14:dataValidation>
        <x14:dataValidation type="list" allowBlank="1" showInputMessage="1" showErrorMessage="1" prompt="Dropdown list" xr:uid="{ECA4D50E-59B9-4E59-9D4A-C29B85B71993}">
          <x14:formula1>
            <xm:f>list!$A$2:$A$5</xm:f>
          </x14:formula1>
          <xm:sqref>I21:I24</xm:sqref>
        </x14:dataValidation>
        <x14:dataValidation type="list" allowBlank="1" showInputMessage="1" showErrorMessage="1" prompt="Dropdown list" xr:uid="{3F20E341-B821-4313-881A-5BBAD6CB35F9}">
          <x14:formula1>
            <xm:f>list!$T$2:$T$18</xm:f>
          </x14:formula1>
          <xm:sqref>B38:D38</xm:sqref>
        </x14:dataValidation>
        <x14:dataValidation type="list" allowBlank="1" showInputMessage="1" showErrorMessage="1" prompt="Dropdown list" xr:uid="{93185DFB-6C04-4532-9A0F-0AD2C844F669}">
          <x14:formula1>
            <xm:f>list!$X$2:$X$7</xm:f>
          </x14:formula1>
          <xm:sqref>I36:M36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sheetPr>
  <dimension ref="A1:AB30"/>
  <sheetViews>
    <sheetView showGridLines="0" zoomScaleNormal="100" workbookViewId="0">
      <selection activeCell="P27" sqref="P27"/>
    </sheetView>
  </sheetViews>
  <sheetFormatPr defaultRowHeight="15" x14ac:dyDescent="0.25"/>
  <cols>
    <col min="1" max="1" width="1.7109375" style="6" customWidth="1"/>
    <col min="2" max="6" width="8.140625" style="6" customWidth="1"/>
    <col min="7" max="8" width="6.7109375" style="6" customWidth="1"/>
    <col min="9" max="9" width="8.5703125" style="6" customWidth="1"/>
    <col min="10" max="10" width="8.28515625" style="6" customWidth="1"/>
    <col min="11" max="13" width="8.140625" style="6" customWidth="1"/>
    <col min="14" max="14" width="1.7109375" style="6" customWidth="1"/>
    <col min="15" max="15" width="9.140625" style="6"/>
    <col min="16" max="17" width="11.42578125" style="6" customWidth="1"/>
    <col min="18" max="18" width="9.140625" style="6"/>
    <col min="19" max="19" width="33.85546875" style="6" customWidth="1"/>
    <col min="20" max="16384" width="9.140625" style="6"/>
  </cols>
  <sheetData>
    <row r="1" spans="1:28" x14ac:dyDescent="0.25">
      <c r="A1" s="23"/>
      <c r="B1" s="23"/>
      <c r="C1" s="23"/>
      <c r="D1" s="23"/>
      <c r="E1" s="23"/>
      <c r="F1" s="23"/>
      <c r="G1" s="23"/>
      <c r="H1" s="432"/>
      <c r="I1" s="432"/>
      <c r="J1" s="432"/>
      <c r="K1" s="432"/>
      <c r="L1" s="432"/>
      <c r="M1" s="432"/>
      <c r="N1" s="24"/>
      <c r="P1"/>
      <c r="Q1"/>
    </row>
    <row r="2" spans="1:28" x14ac:dyDescent="0.25">
      <c r="B2" s="25"/>
      <c r="C2" s="12"/>
      <c r="D2" s="12"/>
      <c r="E2" s="12"/>
      <c r="F2" s="12"/>
      <c r="G2" s="12"/>
      <c r="H2" s="432"/>
      <c r="I2" s="432"/>
      <c r="J2" s="432"/>
      <c r="K2" s="432"/>
      <c r="L2" s="432"/>
      <c r="M2" s="432"/>
      <c r="N2" s="84"/>
      <c r="P2"/>
      <c r="Q2"/>
    </row>
    <row r="3" spans="1:28" x14ac:dyDescent="0.25">
      <c r="B3" s="12"/>
      <c r="C3" s="12"/>
      <c r="D3" s="12"/>
      <c r="E3" s="12"/>
      <c r="F3" s="12"/>
      <c r="G3" s="12"/>
      <c r="H3" s="87"/>
      <c r="I3" s="87"/>
      <c r="J3" s="87"/>
      <c r="K3" s="87"/>
      <c r="L3" s="87"/>
      <c r="M3" s="88"/>
      <c r="N3" s="12"/>
      <c r="P3"/>
      <c r="Q3"/>
    </row>
    <row r="4" spans="1:28" ht="9" customHeight="1" x14ac:dyDescent="0.25">
      <c r="B4" s="418" t="s">
        <v>599</v>
      </c>
      <c r="C4" s="418"/>
      <c r="D4" s="418"/>
      <c r="E4" s="418"/>
      <c r="F4" s="418"/>
      <c r="G4" s="418"/>
      <c r="H4" s="418"/>
      <c r="I4" s="418"/>
      <c r="J4" s="12"/>
      <c r="K4" s="12"/>
      <c r="L4" s="12"/>
      <c r="N4" s="12"/>
      <c r="P4"/>
      <c r="Q4"/>
    </row>
    <row r="5" spans="1:28" x14ac:dyDescent="0.25">
      <c r="B5" s="418"/>
      <c r="C5" s="418"/>
      <c r="D5" s="418"/>
      <c r="E5" s="418"/>
      <c r="F5" s="418"/>
      <c r="G5" s="418"/>
      <c r="H5" s="418"/>
      <c r="I5" s="418"/>
      <c r="J5" s="12"/>
      <c r="K5" s="12"/>
      <c r="L5" s="12"/>
      <c r="M5" s="12"/>
      <c r="N5" s="12"/>
      <c r="P5"/>
      <c r="Q5"/>
    </row>
    <row r="6" spans="1:28" ht="7.5" customHeight="1" x14ac:dyDescent="0.25">
      <c r="B6" s="55"/>
      <c r="C6" s="55"/>
      <c r="D6" s="55"/>
      <c r="E6" s="55"/>
      <c r="F6" s="55"/>
      <c r="G6" s="55"/>
      <c r="H6" s="55"/>
      <c r="I6" s="55"/>
      <c r="J6" s="12"/>
      <c r="K6" s="12"/>
      <c r="L6" s="12"/>
      <c r="M6" s="12"/>
      <c r="N6" s="12"/>
      <c r="P6"/>
      <c r="Q6"/>
    </row>
    <row r="7" spans="1:28" ht="7.5" customHeight="1" x14ac:dyDescent="0.25">
      <c r="B7" s="55"/>
      <c r="C7" s="55"/>
      <c r="D7" s="55"/>
      <c r="E7" s="55"/>
      <c r="F7" s="55"/>
      <c r="G7" s="55"/>
      <c r="H7" s="55"/>
      <c r="I7" s="55"/>
      <c r="J7" s="12"/>
      <c r="K7" s="12"/>
      <c r="L7" s="12"/>
      <c r="M7" s="12"/>
      <c r="N7" s="12"/>
    </row>
    <row r="8" spans="1:28" ht="21.95" customHeight="1" x14ac:dyDescent="0.25">
      <c r="A8" s="420"/>
      <c r="B8" s="420"/>
      <c r="C8" s="420"/>
      <c r="D8" s="420"/>
      <c r="E8" s="420"/>
      <c r="F8" s="420"/>
      <c r="G8" s="420"/>
      <c r="H8" s="420"/>
      <c r="I8" s="420"/>
      <c r="J8" s="420"/>
      <c r="K8" s="420"/>
      <c r="L8" s="420"/>
      <c r="M8" s="420"/>
      <c r="N8" s="57"/>
      <c r="Q8" s="61"/>
      <c r="R8" s="61"/>
      <c r="S8" s="61"/>
      <c r="T8" s="61"/>
      <c r="U8" s="61"/>
      <c r="V8" s="61"/>
      <c r="W8" s="61"/>
      <c r="X8" s="61"/>
      <c r="Y8" s="61"/>
      <c r="Z8" s="61"/>
      <c r="AA8" s="61"/>
      <c r="AB8" s="58"/>
    </row>
    <row r="9" spans="1:28" s="31" customFormat="1" ht="20.100000000000001" customHeight="1" x14ac:dyDescent="0.25">
      <c r="A9" s="36"/>
      <c r="B9" s="39" t="s">
        <v>249</v>
      </c>
      <c r="C9" s="40"/>
      <c r="D9" s="40"/>
      <c r="E9" s="40"/>
      <c r="F9" s="40"/>
      <c r="G9" s="40"/>
      <c r="H9" s="41"/>
      <c r="I9" s="42" t="s">
        <v>35</v>
      </c>
      <c r="J9" s="40"/>
      <c r="K9" s="40"/>
      <c r="L9" s="40"/>
      <c r="M9" s="40"/>
      <c r="N9" s="36"/>
      <c r="O9" s="6"/>
      <c r="P9" s="30"/>
      <c r="Q9" s="61"/>
      <c r="R9" s="61"/>
      <c r="S9" s="61"/>
      <c r="T9" s="61"/>
      <c r="U9" s="61"/>
      <c r="V9" s="61"/>
      <c r="W9" s="61"/>
      <c r="X9" s="61"/>
      <c r="Y9" s="61"/>
      <c r="Z9" s="61"/>
      <c r="AA9" s="61"/>
      <c r="AB9" s="58"/>
    </row>
    <row r="10" spans="1:28" ht="20.100000000000001" customHeight="1" x14ac:dyDescent="0.25">
      <c r="A10" s="78">
        <v>1</v>
      </c>
      <c r="B10" s="434"/>
      <c r="C10" s="435"/>
      <c r="D10" s="435"/>
      <c r="E10" s="435"/>
      <c r="F10" s="436"/>
      <c r="G10" s="37"/>
      <c r="H10" s="78">
        <v>1</v>
      </c>
      <c r="I10" s="330"/>
      <c r="J10" s="330"/>
      <c r="K10" s="330"/>
      <c r="L10" s="40"/>
      <c r="M10" s="40"/>
      <c r="N10" s="10"/>
      <c r="P10" s="24"/>
      <c r="Q10" s="27"/>
      <c r="R10" s="27"/>
      <c r="S10" s="27"/>
      <c r="T10" s="27"/>
      <c r="U10" s="27"/>
      <c r="V10" s="27"/>
      <c r="W10" s="27"/>
      <c r="X10" s="27"/>
      <c r="Y10" s="27"/>
      <c r="Z10" s="27"/>
    </row>
    <row r="11" spans="1:28" ht="20.100000000000001" customHeight="1" x14ac:dyDescent="0.25">
      <c r="A11" s="78">
        <v>2</v>
      </c>
      <c r="B11" s="434"/>
      <c r="C11" s="435"/>
      <c r="D11" s="435"/>
      <c r="E11" s="435"/>
      <c r="F11" s="436"/>
      <c r="G11" s="37"/>
      <c r="H11" s="78">
        <v>2</v>
      </c>
      <c r="I11" s="330"/>
      <c r="J11" s="330"/>
      <c r="K11" s="330"/>
      <c r="L11" s="40"/>
      <c r="M11" s="40"/>
      <c r="N11" s="10"/>
      <c r="P11" s="24"/>
      <c r="Q11" s="27"/>
      <c r="R11" s="27"/>
      <c r="S11" s="27"/>
      <c r="T11" s="27"/>
      <c r="U11" s="27"/>
      <c r="V11" s="27"/>
      <c r="W11" s="27"/>
      <c r="X11" s="27"/>
      <c r="Y11" s="27"/>
      <c r="Z11" s="27"/>
    </row>
    <row r="12" spans="1:28" ht="20.100000000000001" customHeight="1" x14ac:dyDescent="0.25">
      <c r="A12" s="78">
        <v>3</v>
      </c>
      <c r="B12" s="434"/>
      <c r="C12" s="435"/>
      <c r="D12" s="435"/>
      <c r="E12" s="435"/>
      <c r="F12" s="436"/>
      <c r="G12" s="37"/>
      <c r="H12" s="78">
        <v>3</v>
      </c>
      <c r="I12" s="330"/>
      <c r="J12" s="330"/>
      <c r="K12" s="330"/>
      <c r="L12" s="40"/>
      <c r="M12" s="40"/>
      <c r="N12" s="10"/>
      <c r="P12" s="24"/>
      <c r="Q12" s="27"/>
      <c r="R12" s="27"/>
      <c r="S12" s="27"/>
      <c r="T12" s="27"/>
      <c r="U12" s="27"/>
      <c r="V12" s="27"/>
      <c r="W12" s="27"/>
      <c r="X12" s="27"/>
      <c r="Y12" s="27"/>
      <c r="Z12" s="27"/>
    </row>
    <row r="13" spans="1:28" ht="20.100000000000001" customHeight="1" x14ac:dyDescent="0.25">
      <c r="A13" s="78">
        <v>4</v>
      </c>
      <c r="B13" s="434"/>
      <c r="C13" s="435"/>
      <c r="D13" s="435"/>
      <c r="E13" s="435"/>
      <c r="F13" s="436"/>
      <c r="G13" s="37"/>
      <c r="H13" s="78">
        <v>4</v>
      </c>
      <c r="I13" s="330"/>
      <c r="J13" s="330"/>
      <c r="K13" s="330"/>
      <c r="L13" s="40"/>
      <c r="M13" s="40"/>
      <c r="N13" s="10"/>
      <c r="P13" s="24"/>
      <c r="Q13" s="27"/>
      <c r="R13" s="27"/>
      <c r="S13" s="27"/>
      <c r="T13" s="27"/>
      <c r="U13" s="27"/>
      <c r="V13" s="27"/>
      <c r="W13" s="27"/>
      <c r="X13" s="27"/>
      <c r="Y13" s="27"/>
      <c r="Z13" s="27"/>
    </row>
    <row r="14" spans="1:28" ht="20.100000000000001" customHeight="1" x14ac:dyDescent="0.25">
      <c r="A14" s="9"/>
      <c r="B14" s="8"/>
      <c r="C14" s="8"/>
      <c r="D14" s="8"/>
      <c r="E14" s="8"/>
      <c r="F14" s="8"/>
      <c r="G14" s="8"/>
      <c r="H14" s="8"/>
      <c r="I14" s="8"/>
      <c r="J14" s="8"/>
      <c r="K14" s="8"/>
      <c r="L14" s="8"/>
      <c r="M14" s="8"/>
      <c r="N14" s="8"/>
      <c r="P14" s="31"/>
    </row>
    <row r="15" spans="1:28" s="12" customFormat="1" ht="15" customHeight="1" x14ac:dyDescent="0.25">
      <c r="B15" s="11"/>
      <c r="C15" s="11"/>
      <c r="D15" s="11"/>
      <c r="E15" s="11"/>
      <c r="F15" s="11"/>
      <c r="G15" s="11"/>
      <c r="H15" s="11"/>
      <c r="I15" s="11"/>
      <c r="J15" s="11"/>
      <c r="K15" s="11"/>
      <c r="L15" s="11"/>
      <c r="M15" s="11"/>
      <c r="N15" s="11"/>
      <c r="P15" s="31"/>
    </row>
    <row r="16" spans="1:28" ht="21.95" customHeight="1" x14ac:dyDescent="0.25">
      <c r="A16" s="412" t="s">
        <v>241</v>
      </c>
      <c r="B16" s="412"/>
      <c r="C16" s="412"/>
      <c r="D16" s="412"/>
      <c r="E16" s="412"/>
      <c r="F16" s="412"/>
      <c r="G16" s="412"/>
      <c r="H16" s="412"/>
      <c r="I16" s="412"/>
      <c r="J16" s="412"/>
      <c r="K16" s="412"/>
      <c r="L16" s="412"/>
      <c r="M16" s="412"/>
      <c r="N16" s="412"/>
      <c r="P16" s="65"/>
      <c r="Q16" s="12"/>
      <c r="R16" s="12"/>
      <c r="S16" s="12"/>
      <c r="T16" s="12"/>
      <c r="U16" s="12"/>
      <c r="V16" s="12"/>
    </row>
    <row r="17" spans="1:22" ht="20.100000000000001" customHeight="1" x14ac:dyDescent="0.25">
      <c r="A17" s="13"/>
      <c r="B17" s="47" t="s">
        <v>268</v>
      </c>
      <c r="C17" s="48"/>
      <c r="D17" s="48"/>
      <c r="E17" s="48"/>
      <c r="F17" s="48"/>
      <c r="G17" s="48"/>
      <c r="H17" s="48"/>
      <c r="I17" s="47" t="s">
        <v>269</v>
      </c>
      <c r="J17" s="48"/>
      <c r="K17" s="48"/>
      <c r="L17" s="48"/>
      <c r="M17" s="48"/>
      <c r="N17" s="13"/>
      <c r="P17" s="31"/>
      <c r="Q17" s="12"/>
      <c r="R17" s="12"/>
      <c r="S17" s="12"/>
      <c r="T17" s="12"/>
      <c r="U17" s="12"/>
      <c r="V17" s="12"/>
    </row>
    <row r="18" spans="1:22" ht="20.100000000000001" customHeight="1" x14ac:dyDescent="0.25">
      <c r="A18" s="13"/>
      <c r="B18" s="433"/>
      <c r="C18" s="433"/>
      <c r="D18" s="433"/>
      <c r="E18" s="49"/>
      <c r="F18" s="49"/>
      <c r="G18" s="49"/>
      <c r="H18" s="49"/>
      <c r="I18" s="365"/>
      <c r="J18" s="365"/>
      <c r="K18" s="365"/>
      <c r="L18" s="13"/>
      <c r="M18" s="13"/>
      <c r="N18" s="13"/>
      <c r="P18" s="31"/>
      <c r="U18" s="14"/>
      <c r="V18" s="12"/>
    </row>
    <row r="19" spans="1:22" ht="20.100000000000001" customHeight="1" x14ac:dyDescent="0.25">
      <c r="A19" s="13"/>
      <c r="B19" s="47" t="s">
        <v>270</v>
      </c>
      <c r="C19" s="48"/>
      <c r="D19" s="48"/>
      <c r="E19" s="49"/>
      <c r="F19" s="49"/>
      <c r="G19" s="49"/>
      <c r="H19" s="48"/>
      <c r="I19" s="47" t="s">
        <v>324</v>
      </c>
      <c r="J19" s="48"/>
      <c r="K19" s="48"/>
      <c r="L19" s="46"/>
      <c r="M19" s="46"/>
      <c r="N19" s="13"/>
      <c r="P19" s="31"/>
      <c r="U19" s="14"/>
      <c r="V19" s="12"/>
    </row>
    <row r="20" spans="1:22" ht="20.100000000000001" customHeight="1" x14ac:dyDescent="0.25">
      <c r="A20" s="13"/>
      <c r="B20" s="370"/>
      <c r="C20" s="371"/>
      <c r="D20" s="372"/>
      <c r="E20" s="49"/>
      <c r="F20" s="49"/>
      <c r="G20" s="49"/>
      <c r="H20" s="48"/>
      <c r="I20" s="433"/>
      <c r="J20" s="433"/>
      <c r="K20" s="433"/>
      <c r="L20" s="46"/>
      <c r="M20" s="46"/>
      <c r="N20" s="13"/>
      <c r="P20" s="65"/>
      <c r="Q20" s="15"/>
      <c r="R20" s="15"/>
      <c r="S20" s="15"/>
      <c r="T20" s="15"/>
      <c r="U20" s="15"/>
      <c r="V20" s="12"/>
    </row>
    <row r="21" spans="1:22" ht="20.100000000000001" customHeight="1" x14ac:dyDescent="0.25">
      <c r="A21" s="13"/>
      <c r="B21" s="49"/>
      <c r="C21" s="49"/>
      <c r="D21" s="49"/>
      <c r="E21" s="49"/>
      <c r="F21" s="49"/>
      <c r="G21" s="49"/>
      <c r="H21" s="48"/>
      <c r="I21" s="47" t="s">
        <v>271</v>
      </c>
      <c r="J21" s="48"/>
      <c r="K21" s="48"/>
      <c r="L21" s="46"/>
      <c r="M21" s="46"/>
      <c r="N21" s="13"/>
      <c r="P21" s="65"/>
      <c r="Q21" s="15"/>
      <c r="R21" s="15"/>
      <c r="S21" s="15"/>
      <c r="T21" s="15"/>
      <c r="U21" s="15"/>
      <c r="V21" s="12"/>
    </row>
    <row r="22" spans="1:22" ht="20.100000000000001" customHeight="1" x14ac:dyDescent="0.25">
      <c r="A22" s="13"/>
      <c r="B22" s="49"/>
      <c r="C22" s="49"/>
      <c r="D22" s="49"/>
      <c r="E22" s="49"/>
      <c r="F22" s="49"/>
      <c r="G22" s="49"/>
      <c r="H22" s="48"/>
      <c r="I22" s="433"/>
      <c r="J22" s="433"/>
      <c r="K22" s="433"/>
      <c r="L22" s="46"/>
      <c r="M22" s="46"/>
      <c r="N22" s="13"/>
      <c r="P22" s="65"/>
      <c r="Q22" s="15"/>
      <c r="R22" s="15"/>
      <c r="S22" s="15"/>
      <c r="T22" s="15"/>
      <c r="U22" s="15"/>
      <c r="V22" s="12"/>
    </row>
    <row r="23" spans="1:22" ht="20.100000000000001" customHeight="1" x14ac:dyDescent="0.25">
      <c r="A23" s="13"/>
      <c r="B23" s="18"/>
      <c r="C23" s="13"/>
      <c r="D23" s="13"/>
      <c r="E23" s="13"/>
      <c r="F23" s="13"/>
      <c r="G23" s="13"/>
      <c r="H23" s="13"/>
      <c r="I23" s="13"/>
      <c r="J23" s="13"/>
      <c r="K23" s="13"/>
      <c r="L23" s="13"/>
      <c r="M23" s="22"/>
      <c r="N23" s="22"/>
      <c r="P23" s="66"/>
    </row>
    <row r="24" spans="1:22" ht="15" customHeight="1" x14ac:dyDescent="0.25">
      <c r="B24" s="19"/>
      <c r="P24" s="31"/>
    </row>
    <row r="25" spans="1:22" ht="21.75" customHeight="1" x14ac:dyDescent="0.25">
      <c r="A25" s="407" t="s">
        <v>242</v>
      </c>
      <c r="B25" s="407"/>
      <c r="C25" s="407"/>
      <c r="D25" s="407"/>
      <c r="E25" s="407"/>
      <c r="F25" s="407"/>
      <c r="G25" s="407"/>
      <c r="H25" s="407"/>
      <c r="I25" s="407"/>
      <c r="J25" s="407"/>
      <c r="K25" s="407"/>
      <c r="L25" s="407"/>
      <c r="M25" s="407"/>
      <c r="N25" s="407"/>
      <c r="P25" s="31"/>
    </row>
    <row r="26" spans="1:22" ht="21.95" customHeight="1" x14ac:dyDescent="0.25">
      <c r="A26" s="20"/>
      <c r="B26" s="53" t="s">
        <v>632</v>
      </c>
      <c r="C26" s="53"/>
      <c r="D26" s="53"/>
      <c r="E26" s="53"/>
      <c r="F26" s="53"/>
      <c r="G26" s="20"/>
      <c r="H26" s="409" t="s">
        <v>257</v>
      </c>
      <c r="I26" s="409"/>
      <c r="J26" s="409"/>
      <c r="K26" s="409"/>
      <c r="L26" s="410" t="s">
        <v>28</v>
      </c>
      <c r="M26" s="410"/>
      <c r="N26" s="59"/>
      <c r="P26" s="31"/>
    </row>
    <row r="27" spans="1:22" ht="20.100000000000001" customHeight="1" x14ac:dyDescent="0.25">
      <c r="A27" s="20"/>
      <c r="B27" s="429"/>
      <c r="C27" s="430"/>
      <c r="D27" s="430"/>
      <c r="E27" s="430"/>
      <c r="F27" s="431"/>
      <c r="G27" s="67"/>
      <c r="H27" s="67"/>
      <c r="I27" s="408"/>
      <c r="J27" s="408"/>
      <c r="K27" s="67"/>
      <c r="L27" s="411"/>
      <c r="M27" s="408"/>
      <c r="N27" s="59"/>
      <c r="P27" s="31"/>
    </row>
    <row r="28" spans="1:22" ht="21.95" customHeight="1" x14ac:dyDescent="0.25">
      <c r="A28" s="20"/>
      <c r="B28" s="53" t="s">
        <v>622</v>
      </c>
      <c r="C28" s="53"/>
      <c r="D28" s="53"/>
      <c r="E28" s="53"/>
      <c r="F28" s="53"/>
      <c r="G28" s="20"/>
      <c r="H28" s="409" t="s">
        <v>257</v>
      </c>
      <c r="I28" s="409"/>
      <c r="J28" s="409"/>
      <c r="K28" s="409"/>
      <c r="L28" s="410" t="s">
        <v>28</v>
      </c>
      <c r="M28" s="410"/>
      <c r="N28" s="297"/>
      <c r="P28" s="31"/>
    </row>
    <row r="29" spans="1:22" ht="20.100000000000001" customHeight="1" x14ac:dyDescent="0.25">
      <c r="A29" s="20"/>
      <c r="B29" s="429"/>
      <c r="C29" s="430"/>
      <c r="D29" s="430"/>
      <c r="E29" s="430"/>
      <c r="F29" s="431"/>
      <c r="G29" s="67"/>
      <c r="H29" s="67"/>
      <c r="I29" s="408"/>
      <c r="J29" s="408"/>
      <c r="K29" s="67"/>
      <c r="L29" s="411"/>
      <c r="M29" s="408"/>
      <c r="N29" s="297"/>
      <c r="P29" s="31"/>
    </row>
    <row r="30" spans="1:22" ht="12" customHeight="1" x14ac:dyDescent="0.25">
      <c r="A30" s="20"/>
      <c r="B30" s="52"/>
      <c r="C30" s="52"/>
      <c r="D30" s="20"/>
      <c r="E30" s="20"/>
      <c r="F30" s="20"/>
      <c r="G30" s="20"/>
      <c r="H30" s="20"/>
      <c r="I30" s="20"/>
      <c r="J30" s="20"/>
      <c r="K30" s="20"/>
      <c r="L30" s="20"/>
      <c r="M30" s="20"/>
      <c r="N30" s="59"/>
    </row>
  </sheetData>
  <sheetProtection algorithmName="SHA-512" hashValue="hX1iqg3r5GtY8H0Hr4pIB9MUYKuT07Q/HOTvRs7JI0Ly7bsVLyDI2TI6ntO88tgL555GiCzYodqSWskuhDn7AA==" saltValue="dB48uf60shVYH0c91WatlQ==" spinCount="100000" sheet="1" objects="1" scenarios="1"/>
  <sortState xmlns:xlrd2="http://schemas.microsoft.com/office/spreadsheetml/2017/richdata2" ref="P9:P20">
    <sortCondition ref="P20"/>
  </sortState>
  <mergeCells count="28">
    <mergeCell ref="H28:K28"/>
    <mergeCell ref="L28:M28"/>
    <mergeCell ref="B29:F29"/>
    <mergeCell ref="I29:J29"/>
    <mergeCell ref="L29:M29"/>
    <mergeCell ref="I11:K11"/>
    <mergeCell ref="A25:N25"/>
    <mergeCell ref="H26:K26"/>
    <mergeCell ref="L26:M26"/>
    <mergeCell ref="B10:F10"/>
    <mergeCell ref="I10:K10"/>
    <mergeCell ref="B11:F11"/>
    <mergeCell ref="B27:F27"/>
    <mergeCell ref="I27:J27"/>
    <mergeCell ref="L27:M27"/>
    <mergeCell ref="H1:M2"/>
    <mergeCell ref="I22:K22"/>
    <mergeCell ref="I18:K18"/>
    <mergeCell ref="A16:N16"/>
    <mergeCell ref="B20:D20"/>
    <mergeCell ref="B18:D18"/>
    <mergeCell ref="I20:K20"/>
    <mergeCell ref="B12:F12"/>
    <mergeCell ref="B13:F13"/>
    <mergeCell ref="I12:K12"/>
    <mergeCell ref="I13:K13"/>
    <mergeCell ref="B4:I5"/>
    <mergeCell ref="A8:M8"/>
  </mergeCells>
  <phoneticPr fontId="45" type="noConversion"/>
  <dataValidations count="7">
    <dataValidation allowBlank="1" showInputMessage="1" showErrorMessage="1" prompt="Enter full name" sqref="B27 B29" xr:uid="{00000000-0002-0000-0400-000000000000}"/>
    <dataValidation type="date" allowBlank="1" showInputMessage="1" showErrorMessage="1" prompt="Enter as DD/MM/YY" sqref="L27:M27 L29:M29" xr:uid="{00000000-0002-0000-0400-000001000000}">
      <formula1>43831</formula1>
      <formula2>54789</formula2>
    </dataValidation>
    <dataValidation type="list" allowBlank="1" showInputMessage="1" showErrorMessage="1" prompt="Approved / _x000a_Not-approved" sqref="I27:J27 I29:J29" xr:uid="{00000000-0002-0000-0400-000002000000}">
      <formula1>"Approved, Not approved"</formula1>
    </dataValidation>
    <dataValidation type="date" allowBlank="1" showInputMessage="1" showErrorMessage="1" prompt="Enter Date (DD/MM/YY)" sqref="B18:D18 I22:K22" xr:uid="{00000000-0002-0000-0400-000003000000}">
      <formula1>43831</formula1>
      <formula2>54789</formula2>
    </dataValidation>
    <dataValidation allowBlank="1" showInputMessage="1" showErrorMessage="1" prompt="only fill if placement CYP moved to is 'other'" sqref="I20:K20" xr:uid="{8C656AA9-84FD-4D5C-BF55-0952666A1B0C}"/>
    <dataValidation type="textLength" allowBlank="1" showInputMessage="1" showErrorMessage="1" error="Max length of 10 including &quot;C-&quot;" prompt="Enter Childstory ID &quot;C-00000000&quot;" sqref="I10:K13" xr:uid="{879BAB6F-A9E9-4971-8625-FFF74270CE51}">
      <formula1>10</formula1>
      <formula2>10</formula2>
    </dataValidation>
    <dataValidation type="list" allowBlank="1" showInputMessage="1" showErrorMessage="1" sqref="B20:D20" xr:uid="{F0854A30-4E80-438F-B691-60E83B1E7808}">
      <formula1>"Yes, No"</formula1>
    </dataValidation>
  </dataValidations>
  <pageMargins left="0.23622047244094491" right="0.23622047244094491"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Dropdown list" xr:uid="{00000000-0002-0000-0400-000005000000}">
          <x14:formula1>
            <xm:f>list!$AM$2:$AM$16</xm:f>
          </x14:formula1>
          <xm:sqref>I18:K18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O9"/>
  <sheetViews>
    <sheetView showGridLines="0" zoomScale="70" zoomScaleNormal="70" workbookViewId="0">
      <pane ySplit="5" topLeftCell="A6" activePane="bottomLeft" state="frozen"/>
      <selection pane="bottomLeft" activeCell="L20" sqref="L20"/>
    </sheetView>
  </sheetViews>
  <sheetFormatPr defaultColWidth="9.140625" defaultRowHeight="12.95" customHeight="1" x14ac:dyDescent="0.25"/>
  <cols>
    <col min="1" max="1" width="11.28515625" customWidth="1"/>
    <col min="2" max="2" width="10.140625" customWidth="1"/>
    <col min="5" max="5" width="11.85546875" style="80" customWidth="1"/>
    <col min="6" max="6" width="16.28515625" customWidth="1"/>
    <col min="7" max="7" width="13.7109375" customWidth="1"/>
    <col min="14" max="14" width="10.7109375" customWidth="1"/>
    <col min="15" max="15" width="11.140625" customWidth="1"/>
    <col min="16" max="16" width="11.85546875" style="80" customWidth="1"/>
    <col min="17" max="17" width="11.85546875" customWidth="1"/>
    <col min="18" max="18" width="15.140625" customWidth="1"/>
    <col min="19" max="19" width="12.140625" customWidth="1"/>
    <col min="25" max="25" width="11.85546875" style="80" customWidth="1"/>
    <col min="26" max="27" width="13" customWidth="1"/>
    <col min="28" max="28" width="12.42578125" customWidth="1"/>
    <col min="29" max="31" width="11.28515625" customWidth="1"/>
    <col min="32" max="32" width="12.42578125" customWidth="1"/>
    <col min="33" max="34" width="15.42578125" customWidth="1"/>
    <col min="35" max="36" width="11.5703125" customWidth="1"/>
    <col min="37" max="37" width="10.140625" customWidth="1"/>
    <col min="38" max="40" width="11.5703125" customWidth="1"/>
    <col min="41" max="41" width="17" customWidth="1"/>
  </cols>
  <sheetData>
    <row r="1" spans="1:41" ht="84" customHeight="1" x14ac:dyDescent="0.25">
      <c r="A1" s="284" t="s">
        <v>609</v>
      </c>
      <c r="AM1" s="287" t="s">
        <v>613</v>
      </c>
      <c r="AN1" t="s">
        <v>614</v>
      </c>
    </row>
    <row r="2" spans="1:41" ht="33" customHeight="1" x14ac:dyDescent="0.25">
      <c r="A2" s="439" t="s">
        <v>610</v>
      </c>
      <c r="B2" s="439"/>
      <c r="C2" s="439"/>
      <c r="D2" s="439"/>
      <c r="E2" s="439"/>
      <c r="F2" s="440"/>
      <c r="G2" s="437"/>
      <c r="H2" s="438"/>
    </row>
    <row r="3" spans="1:41" ht="12.95" customHeight="1" thickBot="1" x14ac:dyDescent="0.3"/>
    <row r="4" spans="1:41" ht="24" customHeight="1" thickBot="1" x14ac:dyDescent="0.3">
      <c r="B4" s="450" t="s">
        <v>618</v>
      </c>
      <c r="C4" s="451"/>
      <c r="D4" s="451"/>
      <c r="E4" s="451"/>
      <c r="F4" s="451"/>
      <c r="G4" s="451"/>
      <c r="H4" s="451"/>
      <c r="I4" s="451"/>
      <c r="J4" s="451"/>
      <c r="K4" s="451"/>
      <c r="L4" s="451"/>
      <c r="M4" s="451"/>
      <c r="N4" s="451"/>
      <c r="O4" s="451"/>
      <c r="P4" s="451"/>
      <c r="Q4" s="451"/>
      <c r="R4" s="452"/>
      <c r="S4" s="447" t="s">
        <v>241</v>
      </c>
      <c r="T4" s="448"/>
      <c r="U4" s="448"/>
      <c r="V4" s="448"/>
      <c r="W4" s="448"/>
      <c r="X4" s="449"/>
      <c r="Y4" s="441" t="s">
        <v>617</v>
      </c>
      <c r="Z4" s="442"/>
      <c r="AA4" s="442"/>
      <c r="AB4" s="442"/>
      <c r="AC4" s="442"/>
      <c r="AD4" s="442"/>
      <c r="AE4" s="442"/>
      <c r="AF4" s="442"/>
      <c r="AG4" s="442"/>
      <c r="AH4" s="443"/>
      <c r="AI4" s="444" t="s">
        <v>615</v>
      </c>
      <c r="AJ4" s="445"/>
      <c r="AK4" s="445"/>
      <c r="AL4" s="445"/>
      <c r="AM4" s="445"/>
      <c r="AN4" s="446"/>
      <c r="AO4" s="288" t="s">
        <v>616</v>
      </c>
    </row>
    <row r="5" spans="1:41" s="218" customFormat="1" ht="138" customHeight="1" x14ac:dyDescent="0.25">
      <c r="A5" s="220" t="s">
        <v>564</v>
      </c>
      <c r="B5" s="292" t="s">
        <v>536</v>
      </c>
      <c r="C5" s="292" t="s">
        <v>537</v>
      </c>
      <c r="D5" s="292" t="s">
        <v>37</v>
      </c>
      <c r="E5" s="292" t="s">
        <v>0</v>
      </c>
      <c r="F5" s="292" t="s">
        <v>23</v>
      </c>
      <c r="G5" s="292" t="s">
        <v>2</v>
      </c>
      <c r="H5" s="292" t="s">
        <v>120</v>
      </c>
      <c r="I5" s="292" t="s">
        <v>538</v>
      </c>
      <c r="J5" s="292" t="s">
        <v>13</v>
      </c>
      <c r="K5" s="292" t="s">
        <v>39</v>
      </c>
      <c r="L5" s="292" t="s">
        <v>122</v>
      </c>
      <c r="M5" s="292" t="s">
        <v>121</v>
      </c>
      <c r="N5" s="292" t="s">
        <v>11</v>
      </c>
      <c r="O5" s="292" t="s">
        <v>539</v>
      </c>
      <c r="P5" s="292" t="s">
        <v>540</v>
      </c>
      <c r="Q5" s="292" t="s">
        <v>512</v>
      </c>
      <c r="R5" s="292" t="s">
        <v>336</v>
      </c>
      <c r="S5" s="291" t="s">
        <v>541</v>
      </c>
      <c r="T5" s="291" t="s">
        <v>54</v>
      </c>
      <c r="U5" s="291" t="s">
        <v>26</v>
      </c>
      <c r="V5" s="291" t="s">
        <v>123</v>
      </c>
      <c r="W5" s="291" t="s">
        <v>124</v>
      </c>
      <c r="X5" s="291" t="s">
        <v>125</v>
      </c>
      <c r="Y5" s="289" t="s">
        <v>543</v>
      </c>
      <c r="Z5" s="289" t="s">
        <v>544</v>
      </c>
      <c r="AA5" s="289" t="s">
        <v>545</v>
      </c>
      <c r="AB5" s="289" t="s">
        <v>342</v>
      </c>
      <c r="AC5" s="289" t="s">
        <v>546</v>
      </c>
      <c r="AD5" s="289" t="s">
        <v>335</v>
      </c>
      <c r="AE5" s="289" t="s">
        <v>603</v>
      </c>
      <c r="AF5" s="289" t="s">
        <v>547</v>
      </c>
      <c r="AG5" s="286" t="s">
        <v>611</v>
      </c>
      <c r="AH5" s="286" t="s">
        <v>612</v>
      </c>
      <c r="AI5" s="290" t="s">
        <v>548</v>
      </c>
      <c r="AJ5" s="290" t="s">
        <v>549</v>
      </c>
      <c r="AK5" s="290" t="s">
        <v>550</v>
      </c>
      <c r="AL5" s="290" t="s">
        <v>531</v>
      </c>
      <c r="AM5" s="290" t="s">
        <v>551</v>
      </c>
      <c r="AN5" s="290" t="s">
        <v>534</v>
      </c>
      <c r="AO5" s="285" t="s">
        <v>542</v>
      </c>
    </row>
    <row r="6" spans="1:41" s="219" customFormat="1" ht="79.5" customHeight="1" x14ac:dyDescent="0.25">
      <c r="A6" s="220" t="s">
        <v>552</v>
      </c>
      <c r="B6" s="221" t="str">
        <f>IF('Assessment form'!B13="","",'Assessment form'!B13)</f>
        <v/>
      </c>
      <c r="C6" s="293" t="str">
        <f>IF('Assessment form'!F13="","",'Assessment form'!F13)</f>
        <v/>
      </c>
      <c r="D6" s="293" t="str">
        <f>IF('Assessment form'!J13="","",'Assessment form'!J13)</f>
        <v/>
      </c>
      <c r="E6" s="222" t="str">
        <f>IF('Assessment form'!B18="","",'Assessment form'!B18)</f>
        <v/>
      </c>
      <c r="F6" s="221" t="str">
        <f>IF('Assessment form'!F18="","",'Assessment form'!F18)</f>
        <v/>
      </c>
      <c r="G6" s="221" t="str">
        <f>IF('Assessment form'!J18="","",'Assessment form'!J18)</f>
        <v/>
      </c>
      <c r="H6" s="221" t="str">
        <f>IF('Assessment form'!B23="","",'Assessment form'!B23)</f>
        <v/>
      </c>
      <c r="I6" s="221" t="str">
        <f>IF('Assessment form'!F23="","",'Assessment form'!F23)</f>
        <v/>
      </c>
      <c r="J6" s="221" t="str">
        <f>IF('Assessment form'!J23="","",'Assessment form'!J23)</f>
        <v/>
      </c>
      <c r="K6" s="221" t="str">
        <f>IF('Assessment form'!B28="","",'Assessment form'!B28)</f>
        <v/>
      </c>
      <c r="L6" s="221" t="str">
        <f>IF('Assessment form'!F28="","",'Assessment form'!F28)</f>
        <v/>
      </c>
      <c r="M6" s="221" t="str">
        <f>IF('Assessment form'!J28="","",'Assessment form'!J28)</f>
        <v/>
      </c>
      <c r="N6" s="221" t="str">
        <f>IF('Assessment form'!B33="","",'Assessment form'!B33)</f>
        <v/>
      </c>
      <c r="O6" s="221" t="str">
        <f>IF('Assessment form'!H33="","",'Assessment form'!H33)</f>
        <v/>
      </c>
      <c r="P6" s="222" t="str">
        <f>IF('Assessment form'!K33="","",'Assessment form'!K33)</f>
        <v/>
      </c>
      <c r="Q6" s="223" t="str">
        <f>IF('Assessment form'!J43="","",'Assessment form'!J43)</f>
        <v/>
      </c>
      <c r="R6" s="223" t="str">
        <f>IF('Assessment form'!B111="","",'Assessment form'!B111)</f>
        <v/>
      </c>
      <c r="S6" s="224" t="str">
        <f>IF('Referral to ACA IPA'!B11="","",'Referral to ACA IPA'!B11)</f>
        <v/>
      </c>
      <c r="T6" s="224" t="str">
        <f>IF('Referral to ACA IPA'!E11="","",'Referral to ACA IPA'!E11)</f>
        <v/>
      </c>
      <c r="U6" s="224" t="str">
        <f>IF('Referral to ACA IPA'!B13="","",'Referral to ACA IPA'!B13)</f>
        <v/>
      </c>
      <c r="V6" s="224" t="str">
        <f>IF('Referral to ACA IPA'!H13="","",'Referral to ACA IPA'!H13)</f>
        <v/>
      </c>
      <c r="W6" s="224" t="str">
        <f>IF('Referral to ACA IPA'!E13="","",'Referral to ACA IPA'!E13)</f>
        <v/>
      </c>
      <c r="X6" s="224" t="str">
        <f>IF('Referral to ACA IPA'!H11="","",'Referral to ACA IPA'!H11)</f>
        <v/>
      </c>
      <c r="Y6" s="225" t="str">
        <f>IF('Referral to ACA IPA'!B17="","",'Referral to ACA IPA'!B17)</f>
        <v/>
      </c>
      <c r="Z6" s="221" t="str">
        <f>IFERROR(VLOOKUP('Assessment form'!$F$38,list!$K$2:$L$12,2,0),"")</f>
        <v/>
      </c>
      <c r="AA6" s="221" t="str">
        <f>IFERROR(IF(VLOOKUP('Assessment form'!F38,list!$K$2:$M$12,3,0)=0,"",VLOOKUP('Assessment form'!F38,list!$K$2:$M$12,3,0)),"")</f>
        <v/>
      </c>
      <c r="AB6" s="224" t="str">
        <f>IF('Referral to ACA IPA'!B29="","",'Referral to ACA IPA'!B29)</f>
        <v/>
      </c>
      <c r="AC6" s="224" t="str">
        <f>IF('Referral to ACA IPA'!B31="","",'Referral to ACA IPA'!B31)</f>
        <v/>
      </c>
      <c r="AD6" s="224" t="str">
        <f>IF('Referral to ACA IPA'!H31="","",'Referral to ACA IPA'!H31)</f>
        <v/>
      </c>
      <c r="AE6" s="224" t="str">
        <f>IF('Referral to ACA IPA'!K31="","",'Referral to ACA IPA'!K31)</f>
        <v/>
      </c>
      <c r="AF6" s="224" t="str">
        <f>IF('Referral to ACA IPA'!B19="","",'Referral to ACA IPA'!B19)</f>
        <v/>
      </c>
      <c r="AG6" s="283" t="str">
        <f>IF('Referral to ACA IPA'!B51="","",'Referral to ACA IPA'!B51)</f>
        <v/>
      </c>
      <c r="AH6" s="283" t="str">
        <f>IF('Referral to ACA IPA'!G51="","",'Referral to ACA IPA'!G51)</f>
        <v/>
      </c>
      <c r="AI6" s="226" t="str">
        <f>IF('Assessment form'!B$57="","",'Assessment form'!B$57)</f>
        <v/>
      </c>
      <c r="AJ6" s="222" t="str">
        <f>IF('Assessment form'!B$64="","",'Assessment form'!B$64)</f>
        <v/>
      </c>
      <c r="AK6" s="227" t="str">
        <f>IF('Assessment form'!B$71="","",'Assessment form'!B$71)</f>
        <v/>
      </c>
      <c r="AL6" s="222" t="str">
        <f>IF('Assessment form'!B$78="","",'Assessment form'!B$78)</f>
        <v/>
      </c>
      <c r="AM6" s="222" t="str">
        <f>IF('Assessment form'!B$92="","",'Assessment form'!B$92)</f>
        <v/>
      </c>
      <c r="AN6" s="222" t="str">
        <f>IF('Assessment form'!B$99="","",'Assessment form'!B$99)</f>
        <v/>
      </c>
      <c r="AO6" s="224" t="str">
        <f>IF('Referral to ACA IPA'!K13="","",'Referral to ACA IPA'!K13)</f>
        <v/>
      </c>
    </row>
    <row r="7" spans="1:41" s="219" customFormat="1" ht="79.5" customHeight="1" x14ac:dyDescent="0.25">
      <c r="A7" s="220" t="s">
        <v>553</v>
      </c>
      <c r="B7" s="221" t="str">
        <f>IF('Assessment form'!B14="","",'Assessment form'!B14)</f>
        <v/>
      </c>
      <c r="C7" s="293" t="str">
        <f>IF('Assessment form'!F14="","",'Assessment form'!F14)</f>
        <v/>
      </c>
      <c r="D7" s="293" t="str">
        <f>IF('Assessment form'!J14="","",'Assessment form'!J14)</f>
        <v/>
      </c>
      <c r="E7" s="222" t="str">
        <f>IF('Assessment form'!B19="","",'Assessment form'!B19)</f>
        <v/>
      </c>
      <c r="F7" s="221" t="str">
        <f>IF('Assessment form'!F19="","",'Assessment form'!F19)</f>
        <v/>
      </c>
      <c r="G7" s="221" t="str">
        <f>IF('Assessment form'!J19="","",'Assessment form'!J19)</f>
        <v/>
      </c>
      <c r="H7" s="221" t="str">
        <f>IF('Assessment form'!B24="","",'Assessment form'!B24)</f>
        <v/>
      </c>
      <c r="I7" s="221" t="str">
        <f>IF('Assessment form'!F24="","",'Assessment form'!F24)</f>
        <v/>
      </c>
      <c r="J7" s="221" t="str">
        <f>IF('Assessment form'!J24="","",'Assessment form'!J24)</f>
        <v/>
      </c>
      <c r="K7" s="221" t="str">
        <f>IF('Assessment form'!B29="","",'Assessment form'!B29)</f>
        <v/>
      </c>
      <c r="L7" s="221" t="str">
        <f>IF('Assessment form'!F29="","",'Assessment form'!F29)</f>
        <v/>
      </c>
      <c r="M7" s="221" t="str">
        <f>IF('Assessment form'!J29="","",'Assessment form'!J29)</f>
        <v/>
      </c>
      <c r="N7" s="221" t="str">
        <f>IF('Assessment form'!B34="","",'Assessment form'!B34)</f>
        <v/>
      </c>
      <c r="O7" s="221" t="str">
        <f>IF('Assessment form'!H34="","",'Assessment form'!H34)</f>
        <v/>
      </c>
      <c r="P7" s="222" t="str">
        <f>IF('Assessment form'!K34="","",'Assessment form'!K34)</f>
        <v/>
      </c>
      <c r="Q7" s="223" t="str">
        <f>IF('Assessment form'!J44="","",'Assessment form'!J44)</f>
        <v/>
      </c>
      <c r="R7" s="223" t="str">
        <f>IF('Assessment form'!E111="","",'Assessment form'!E111)</f>
        <v/>
      </c>
      <c r="S7" s="224" t="str">
        <f>IF('Referral to ACA IPA'!Q11="","",'Referral to ACA IPA'!Q11)</f>
        <v/>
      </c>
      <c r="T7" s="224" t="str">
        <f>IF('Referral to ACA IPA'!T11="","",'Referral to ACA IPA'!T11)</f>
        <v/>
      </c>
      <c r="U7" s="224" t="str">
        <f>IF('Referral to ACA IPA'!Q13="","",'Referral to ACA IPA'!Q13)</f>
        <v/>
      </c>
      <c r="V7" s="224" t="str">
        <f>IF('Referral to ACA IPA'!W13="","",'Referral to ACA IPA'!W13)</f>
        <v/>
      </c>
      <c r="W7" s="224" t="str">
        <f>IF('Referral to ACA IPA'!T13="","",'Referral to ACA IPA'!T13)</f>
        <v/>
      </c>
      <c r="X7" s="224" t="str">
        <f>IF('Referral to ACA IPA'!W11="","",'Referral to ACA IPA'!W11)</f>
        <v/>
      </c>
      <c r="Y7" s="225" t="str">
        <f>IF('Referral to ACA IPA'!Q17="","",'Referral to ACA IPA'!Q17)</f>
        <v/>
      </c>
      <c r="Z7" s="221" t="str">
        <f>IFERROR(VLOOKUP('Assessment form'!$F$39,list!$K$2:$L$12,2,0),"")</f>
        <v/>
      </c>
      <c r="AA7" s="221" t="str">
        <f>IFERROR(IF(VLOOKUP('Assessment form'!F39,list!$K$2:$M$12,3,0)=0,"",VLOOKUP('Assessment form'!F39,list!$K$2:$M$12,3,0)),"")</f>
        <v/>
      </c>
      <c r="AB7" s="224" t="str">
        <f>IF('Referral to ACA IPA'!Q29="","",'Referral to ACA IPA'!Q29)</f>
        <v/>
      </c>
      <c r="AC7" s="224" t="str">
        <f>IF('Referral to ACA IPA'!Q31="","",'Referral to ACA IPA'!Q31)</f>
        <v/>
      </c>
      <c r="AD7" s="224" t="str">
        <f>IF('Referral to ACA IPA'!W31="","",'Referral to ACA IPA'!W31)</f>
        <v/>
      </c>
      <c r="AE7" s="224" t="str">
        <f>IF('Referral to ACA IPA'!Z31="","",'Referral to ACA IPA'!Z31)</f>
        <v/>
      </c>
      <c r="AF7" s="224" t="str">
        <f>IF('Referral to ACA IPA'!Q19="","",'Referral to ACA IPA'!Q19)</f>
        <v/>
      </c>
      <c r="AG7" s="283" t="str">
        <f>IF('Referral to ACA IPA'!Q51="","",'Referral to ACA IPA'!Q51)</f>
        <v/>
      </c>
      <c r="AH7" s="283" t="str">
        <f>IF('Referral to ACA IPA'!V51="","",'Referral to ACA IPA'!V51)</f>
        <v/>
      </c>
      <c r="AI7" s="226" t="str">
        <f>IF('Assessment form'!E$57="","",'Assessment form'!E$57)</f>
        <v/>
      </c>
      <c r="AJ7" s="222" t="str">
        <f>IF('Assessment form'!E$64="","",'Assessment form'!E$64)</f>
        <v/>
      </c>
      <c r="AK7" s="227" t="str">
        <f>IF('Assessment form'!E$71="","",'Assessment form'!E$71)</f>
        <v/>
      </c>
      <c r="AL7" s="222" t="str">
        <f>IF('Assessment form'!E$78="","",'Assessment form'!E$78)</f>
        <v/>
      </c>
      <c r="AM7" s="222" t="str">
        <f>IF('Assessment form'!E$92="","",'Assessment form'!E$92)</f>
        <v/>
      </c>
      <c r="AN7" s="222" t="str">
        <f>IF('Assessment form'!E$99="","",'Assessment form'!E$99)</f>
        <v/>
      </c>
      <c r="AO7" s="224" t="str">
        <f>IF('Referral to ACA IPA'!Z13="","",'Referral to ACA IPA'!Z13)</f>
        <v/>
      </c>
    </row>
    <row r="8" spans="1:41" s="219" customFormat="1" ht="79.5" customHeight="1" x14ac:dyDescent="0.25">
      <c r="A8" s="220" t="s">
        <v>554</v>
      </c>
      <c r="B8" s="221" t="str">
        <f>IF('Assessment form'!B15="","",'Assessment form'!B15)</f>
        <v/>
      </c>
      <c r="C8" s="293" t="str">
        <f>IF('Assessment form'!F15="","",'Assessment form'!F15)</f>
        <v/>
      </c>
      <c r="D8" s="293" t="str">
        <f>IF('Assessment form'!J15="","",'Assessment form'!J15)</f>
        <v/>
      </c>
      <c r="E8" s="222" t="str">
        <f>IF('Assessment form'!B20="","",'Assessment form'!B20)</f>
        <v/>
      </c>
      <c r="F8" s="221" t="str">
        <f>IF('Assessment form'!F20="","",'Assessment form'!F20)</f>
        <v/>
      </c>
      <c r="G8" s="221" t="str">
        <f>IF('Assessment form'!J20="","",'Assessment form'!J20)</f>
        <v/>
      </c>
      <c r="H8" s="221" t="str">
        <f>IF('Assessment form'!B25="","",'Assessment form'!B25)</f>
        <v/>
      </c>
      <c r="I8" s="221" t="str">
        <f>IF('Assessment form'!F25="","",'Assessment form'!F25)</f>
        <v/>
      </c>
      <c r="J8" s="221" t="str">
        <f>IF('Assessment form'!J25="","",'Assessment form'!J25)</f>
        <v/>
      </c>
      <c r="K8" s="221" t="str">
        <f>IF('Assessment form'!B30="","",'Assessment form'!B30)</f>
        <v/>
      </c>
      <c r="L8" s="221" t="str">
        <f>IF('Assessment form'!F30="","",'Assessment form'!F30)</f>
        <v/>
      </c>
      <c r="M8" s="221" t="str">
        <f>IF('Assessment form'!J30="","",'Assessment form'!J30)</f>
        <v/>
      </c>
      <c r="N8" s="221" t="str">
        <f>IF('Assessment form'!B35="","",'Assessment form'!B35)</f>
        <v/>
      </c>
      <c r="O8" s="221" t="str">
        <f>IF('Assessment form'!H35="","",'Assessment form'!H35)</f>
        <v/>
      </c>
      <c r="P8" s="222" t="str">
        <f>IF('Assessment form'!K35="","",'Assessment form'!K35)</f>
        <v/>
      </c>
      <c r="Q8" s="223" t="str">
        <f>IF('Assessment form'!J45="","",'Assessment form'!J45)</f>
        <v/>
      </c>
      <c r="R8" s="223" t="str">
        <f>IF('Assessment form'!H111="","",'Assessment form'!H111)</f>
        <v/>
      </c>
      <c r="S8" s="224" t="str">
        <f>IF('Referral to ACA IPA'!AF11="","",'Referral to ACA IPA'!AF11)</f>
        <v/>
      </c>
      <c r="T8" s="224" t="str">
        <f>IF('Referral to ACA IPA'!AI11="","",'Referral to ACA IPA'!AI11)</f>
        <v/>
      </c>
      <c r="U8" s="224" t="str">
        <f>IF('Referral to ACA IPA'!AF13="","",'Referral to ACA IPA'!AF13)</f>
        <v/>
      </c>
      <c r="V8" s="224" t="str">
        <f>IF('Referral to ACA IPA'!AL13="","",'Referral to ACA IPA'!AL13)</f>
        <v/>
      </c>
      <c r="W8" s="224" t="str">
        <f>IF('Referral to ACA IPA'!AI13="","",'Referral to ACA IPA'!AI13)</f>
        <v/>
      </c>
      <c r="X8" s="224" t="str">
        <f>IF('Referral to ACA IPA'!AL11="","",'Referral to ACA IPA'!AL11)</f>
        <v/>
      </c>
      <c r="Y8" s="225" t="str">
        <f>IF('Referral to ACA IPA'!AF17="","",'Referral to ACA IPA'!AF17)</f>
        <v/>
      </c>
      <c r="Z8" s="221" t="str">
        <f>IFERROR(VLOOKUP('Assessment form'!$F$40,list!$K$2:$L$12,2,0),"")</f>
        <v/>
      </c>
      <c r="AA8" s="221" t="str">
        <f>IFERROR(IF(VLOOKUP('Assessment form'!F40,list!$K$2:$M$12,3,0)=0,"",VLOOKUP('Assessment form'!F40,list!$K$2:$M$12,3,0)),"")</f>
        <v/>
      </c>
      <c r="AB8" s="224" t="str">
        <f>IF('Referral to ACA IPA'!AF29="","",'Referral to ACA IPA'!AF29)</f>
        <v/>
      </c>
      <c r="AC8" s="224" t="str">
        <f>IF('Referral to ACA IPA'!AF31="","",'Referral to ACA IPA'!AF31)</f>
        <v/>
      </c>
      <c r="AD8" s="224" t="str">
        <f>IF('Referral to ACA IPA'!AL31="","",'Referral to ACA IPA'!AL31)</f>
        <v/>
      </c>
      <c r="AE8" s="224" t="str">
        <f>IF('Referral to ACA IPA'!AO31="","",'Referral to ACA IPA'!AO31)</f>
        <v/>
      </c>
      <c r="AF8" s="224" t="str">
        <f>IF('Referral to ACA IPA'!AF19="","",'Referral to ACA IPA'!AF19)</f>
        <v/>
      </c>
      <c r="AG8" s="283" t="str">
        <f>IF('Referral to ACA IPA'!AF51="","",'Referral to ACA IPA'!AF51)</f>
        <v/>
      </c>
      <c r="AH8" s="283" t="str">
        <f>IF('Referral to ACA IPA'!AK51="","",'Referral to ACA IPA'!AK51)</f>
        <v/>
      </c>
      <c r="AI8" s="226" t="str">
        <f>IF('Assessment form'!H$57="","",'Assessment form'!H$57)</f>
        <v/>
      </c>
      <c r="AJ8" s="222" t="str">
        <f>IF('Assessment form'!H$64="","",'Assessment form'!H$64)</f>
        <v/>
      </c>
      <c r="AK8" s="227" t="str">
        <f>IF('Assessment form'!H$71="","",'Assessment form'!H$71)</f>
        <v/>
      </c>
      <c r="AL8" s="222" t="str">
        <f>IF('Assessment form'!H$78="","",'Assessment form'!H$78)</f>
        <v/>
      </c>
      <c r="AM8" s="222" t="str">
        <f>IF('Assessment form'!H$92="","",'Assessment form'!H$92)</f>
        <v/>
      </c>
      <c r="AN8" s="222" t="str">
        <f>IF('Assessment form'!H$99="","",'Assessment form'!H$99)</f>
        <v/>
      </c>
      <c r="AO8" s="224" t="str">
        <f>IF('Referral to ACA IPA'!AO13="","",'Referral to ACA IPA'!AO13)</f>
        <v/>
      </c>
    </row>
    <row r="9" spans="1:41" s="219" customFormat="1" ht="79.5" customHeight="1" x14ac:dyDescent="0.25">
      <c r="A9" s="220" t="s">
        <v>555</v>
      </c>
      <c r="B9" s="221" t="str">
        <f>IF('Assessment form'!B16="","",'Assessment form'!B16)</f>
        <v/>
      </c>
      <c r="C9" s="293" t="str">
        <f>IF('Assessment form'!F16="","",'Assessment form'!F16)</f>
        <v/>
      </c>
      <c r="D9" s="293" t="str">
        <f>IF('Assessment form'!J16="","",'Assessment form'!J16)</f>
        <v/>
      </c>
      <c r="E9" s="222" t="str">
        <f>IF('Assessment form'!B21="","",'Assessment form'!B21)</f>
        <v/>
      </c>
      <c r="F9" s="221" t="str">
        <f>IF('Assessment form'!F21="","",'Assessment form'!F21)</f>
        <v/>
      </c>
      <c r="G9" s="221" t="str">
        <f>IF('Assessment form'!J21="","",'Assessment form'!J21)</f>
        <v/>
      </c>
      <c r="H9" s="221" t="str">
        <f>IF('Assessment form'!B26="","",'Assessment form'!B26)</f>
        <v/>
      </c>
      <c r="I9" s="221" t="str">
        <f>IF('Assessment form'!F26="","",'Assessment form'!F26)</f>
        <v/>
      </c>
      <c r="J9" s="221" t="str">
        <f>IF('Assessment form'!J26="","",'Assessment form'!J26)</f>
        <v/>
      </c>
      <c r="K9" s="221" t="str">
        <f>IF('Assessment form'!B31="","",'Assessment form'!B31)</f>
        <v/>
      </c>
      <c r="L9" s="221" t="str">
        <f>IF('Assessment form'!F31="","",'Assessment form'!F31)</f>
        <v/>
      </c>
      <c r="M9" s="221" t="str">
        <f>IF('Assessment form'!J31="","",'Assessment form'!J31)</f>
        <v/>
      </c>
      <c r="N9" s="221" t="str">
        <f>IF('Assessment form'!B36="","",'Assessment form'!B36)</f>
        <v/>
      </c>
      <c r="O9" s="221" t="str">
        <f>IF('Assessment form'!H36="","",'Assessment form'!H36)</f>
        <v/>
      </c>
      <c r="P9" s="222" t="str">
        <f>IF('Assessment form'!K36="","",'Assessment form'!K36)</f>
        <v/>
      </c>
      <c r="Q9" s="223" t="str">
        <f>IF('Assessment form'!J46="","",'Assessment form'!J46)</f>
        <v/>
      </c>
      <c r="R9" s="223" t="str">
        <f>IF('Assessment form'!K111="","",'Assessment form'!K111)</f>
        <v/>
      </c>
      <c r="S9" s="224" t="str">
        <f>IF('Referral to ACA IPA'!AU11="","",'Referral to ACA IPA'!AU11)</f>
        <v/>
      </c>
      <c r="T9" s="224" t="str">
        <f>IF('Referral to ACA IPA'!AX11="","",'Referral to ACA IPA'!AX11)</f>
        <v/>
      </c>
      <c r="U9" s="224" t="str">
        <f>IF('Referral to ACA IPA'!AU13="","",'Referral to ACA IPA'!AU13)</f>
        <v/>
      </c>
      <c r="V9" s="224" t="str">
        <f>IF('Referral to ACA IPA'!BA13="","",'Referral to ACA IPA'!BA13)</f>
        <v/>
      </c>
      <c r="W9" s="224" t="str">
        <f>IF('Referral to ACA IPA'!AX13="","",'Referral to ACA IPA'!AX13)</f>
        <v/>
      </c>
      <c r="X9" s="224" t="str">
        <f>IF('Referral to ACA IPA'!BA11="","",'Referral to ACA IPA'!BA11)</f>
        <v/>
      </c>
      <c r="Y9" s="225" t="str">
        <f>IF('Referral to ACA IPA'!AU17="","",'Referral to ACA IPA'!AU17)</f>
        <v/>
      </c>
      <c r="Z9" s="221" t="str">
        <f>IFERROR(VLOOKUP('Assessment form'!$F$41,list!$K$2:$L$12,2,0),"")</f>
        <v/>
      </c>
      <c r="AA9" s="221" t="str">
        <f>IFERROR(IF(VLOOKUP('Assessment form'!F41,list!$K$2:$M$12,3,0)=0,"",VLOOKUP('Assessment form'!F41,list!$K$2:$M$12,3,0)),"")</f>
        <v/>
      </c>
      <c r="AB9" s="224" t="str">
        <f>IF('Referral to ACA IPA'!AU29="","",'Referral to ACA IPA'!AU29)</f>
        <v/>
      </c>
      <c r="AC9" s="224" t="str">
        <f>IF('Referral to ACA IPA'!AU31="","",'Referral to ACA IPA'!AU31)</f>
        <v/>
      </c>
      <c r="AD9" s="224" t="str">
        <f>IF('Referral to ACA IPA'!BA31="","",'Referral to ACA IPA'!BA31)</f>
        <v/>
      </c>
      <c r="AE9" s="224" t="str">
        <f>IF('Referral to ACA IPA'!BD31="","",'Referral to ACA IPA'!BD31)</f>
        <v/>
      </c>
      <c r="AF9" s="224" t="str">
        <f>IF('Referral to ACA IPA'!AU19="","",'Referral to ACA IPA'!AU19)</f>
        <v/>
      </c>
      <c r="AG9" s="283" t="str">
        <f>IF('Referral to ACA IPA'!AU51="","",'Referral to ACA IPA'!AU51)</f>
        <v/>
      </c>
      <c r="AH9" s="283" t="str">
        <f>IF('Referral to ACA IPA'!AZ51="","",'Referral to ACA IPA'!AZ51)</f>
        <v/>
      </c>
      <c r="AI9" s="226" t="str">
        <f>IF('Assessment form'!K$57="","",'Assessment form'!K$57)</f>
        <v/>
      </c>
      <c r="AJ9" s="222" t="str">
        <f>IF('Assessment form'!K$64="","",'Assessment form'!K$64)</f>
        <v/>
      </c>
      <c r="AK9" s="227" t="str">
        <f>IF('Assessment form'!K$71="","",'Assessment form'!K$71)</f>
        <v/>
      </c>
      <c r="AL9" s="222" t="str">
        <f>IF('Assessment form'!K$78="","",'Assessment form'!K$78)</f>
        <v/>
      </c>
      <c r="AM9" s="222" t="str">
        <f>IF('Assessment form'!K$92="","",'Assessment form'!K$92)</f>
        <v/>
      </c>
      <c r="AN9" s="222" t="str">
        <f>IF('Assessment form'!K$99="","",'Assessment form'!K$99)</f>
        <v/>
      </c>
      <c r="AO9" s="224" t="str">
        <f>IF('Referral to ACA IPA'!BD13="","",'Referral to ACA IPA'!BD13)</f>
        <v/>
      </c>
    </row>
  </sheetData>
  <mergeCells count="6">
    <mergeCell ref="G2:H2"/>
    <mergeCell ref="A2:F2"/>
    <mergeCell ref="Y4:AH4"/>
    <mergeCell ref="AI4:AN4"/>
    <mergeCell ref="S4:X4"/>
    <mergeCell ref="B4:R4"/>
  </mergeCells>
  <phoneticPr fontId="45" type="noConversion"/>
  <dataValidations count="2">
    <dataValidation allowBlank="1" showInputMessage="1" showErrorMessage="1" prompt="Enter DD/MM/YY" sqref="G2" xr:uid="{9E3EC120-690E-4151-B7E4-6C9AB9D28A7B}"/>
    <dataValidation allowBlank="1" showInputMessage="1" showErrorMessage="1" prompt="Record date CYP enters into arrangement._x000a_Date to be carried over to new record unless CYP exits placement" sqref="Y5" xr:uid="{560CE7FC-B95F-4BF7-9A6A-E661B825BE6E}"/>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H35"/>
  <sheetViews>
    <sheetView zoomScale="115" zoomScaleNormal="115" workbookViewId="0">
      <selection activeCell="E6" sqref="E6"/>
    </sheetView>
  </sheetViews>
  <sheetFormatPr defaultColWidth="13.7109375" defaultRowHeight="15" x14ac:dyDescent="0.25"/>
  <cols>
    <col min="1" max="7" width="21.140625" customWidth="1"/>
    <col min="8" max="8" width="23.140625" customWidth="1"/>
    <col min="9" max="17" width="15.7109375" customWidth="1"/>
  </cols>
  <sheetData>
    <row r="1" spans="1:8" ht="21.75" customHeight="1" x14ac:dyDescent="0.25">
      <c r="A1" s="2" t="s">
        <v>126</v>
      </c>
      <c r="B1" s="2" t="s">
        <v>127</v>
      </c>
      <c r="C1" s="2" t="s">
        <v>128</v>
      </c>
      <c r="D1" s="2" t="s">
        <v>129</v>
      </c>
      <c r="E1" s="2" t="s">
        <v>130</v>
      </c>
      <c r="F1" s="2" t="s">
        <v>131</v>
      </c>
      <c r="G1" s="2" t="s">
        <v>132</v>
      </c>
      <c r="H1" s="2" t="s">
        <v>133</v>
      </c>
    </row>
    <row r="2" spans="1:8" x14ac:dyDescent="0.25">
      <c r="A2" s="1" t="s">
        <v>184</v>
      </c>
      <c r="B2" s="1" t="s">
        <v>135</v>
      </c>
      <c r="C2" s="1" t="s">
        <v>136</v>
      </c>
      <c r="D2" s="1" t="s">
        <v>137</v>
      </c>
      <c r="E2" s="1" t="s">
        <v>138</v>
      </c>
      <c r="F2" s="1" t="s">
        <v>139</v>
      </c>
      <c r="G2" s="1" t="s">
        <v>140</v>
      </c>
      <c r="H2" s="1" t="s">
        <v>141</v>
      </c>
    </row>
    <row r="3" spans="1:8" x14ac:dyDescent="0.25">
      <c r="A3" s="5" t="s">
        <v>209</v>
      </c>
      <c r="B3" s="1" t="s">
        <v>171</v>
      </c>
      <c r="C3" s="3" t="s">
        <v>144</v>
      </c>
      <c r="D3" s="1" t="s">
        <v>212</v>
      </c>
      <c r="E3" s="4" t="s">
        <v>160</v>
      </c>
      <c r="F3" s="3"/>
      <c r="G3" s="1" t="s">
        <v>147</v>
      </c>
      <c r="H3" s="4" t="s">
        <v>186</v>
      </c>
    </row>
    <row r="4" spans="1:8" x14ac:dyDescent="0.25">
      <c r="A4" s="4" t="s">
        <v>201</v>
      </c>
      <c r="B4" s="1" t="s">
        <v>178</v>
      </c>
      <c r="C4" s="4" t="s">
        <v>186</v>
      </c>
      <c r="D4" s="1" t="s">
        <v>145</v>
      </c>
      <c r="E4" s="1" t="s">
        <v>146</v>
      </c>
      <c r="F4" s="3"/>
      <c r="G4" s="1" t="s">
        <v>154</v>
      </c>
      <c r="H4" s="1" t="s">
        <v>148</v>
      </c>
    </row>
    <row r="5" spans="1:8" x14ac:dyDescent="0.25">
      <c r="A5" s="1" t="s">
        <v>134</v>
      </c>
      <c r="B5" s="1" t="s">
        <v>185</v>
      </c>
      <c r="C5" s="1" t="s">
        <v>214</v>
      </c>
      <c r="D5" s="1" t="s">
        <v>180</v>
      </c>
      <c r="E5" s="1" t="s">
        <v>193</v>
      </c>
      <c r="F5" s="1"/>
      <c r="G5" s="1" t="s">
        <v>161</v>
      </c>
      <c r="H5" s="1" t="s">
        <v>176</v>
      </c>
    </row>
    <row r="6" spans="1:8" x14ac:dyDescent="0.25">
      <c r="A6" s="1" t="s">
        <v>142</v>
      </c>
      <c r="B6" s="1" t="s">
        <v>190</v>
      </c>
      <c r="C6" s="1" t="s">
        <v>216</v>
      </c>
      <c r="D6" s="4" t="s">
        <v>166</v>
      </c>
      <c r="E6" s="1" t="s">
        <v>167</v>
      </c>
      <c r="F6" s="1"/>
      <c r="G6" s="1" t="s">
        <v>168</v>
      </c>
      <c r="H6" s="1" t="s">
        <v>183</v>
      </c>
    </row>
    <row r="7" spans="1:8" x14ac:dyDescent="0.25">
      <c r="A7" s="1" t="s">
        <v>149</v>
      </c>
      <c r="B7" s="5" t="s">
        <v>210</v>
      </c>
      <c r="C7" s="1" t="s">
        <v>197</v>
      </c>
      <c r="D7" s="4" t="s">
        <v>166</v>
      </c>
      <c r="E7" s="1" t="s">
        <v>153</v>
      </c>
      <c r="F7" s="1"/>
      <c r="G7" s="4" t="s">
        <v>175</v>
      </c>
      <c r="H7" s="1" t="s">
        <v>188</v>
      </c>
    </row>
    <row r="8" spans="1:8" x14ac:dyDescent="0.25">
      <c r="A8" s="1" t="s">
        <v>189</v>
      </c>
      <c r="B8" s="1" t="s">
        <v>196</v>
      </c>
      <c r="C8" s="1" t="s">
        <v>218</v>
      </c>
      <c r="D8" s="1" t="s">
        <v>215</v>
      </c>
      <c r="E8" s="1" t="s">
        <v>199</v>
      </c>
      <c r="F8" s="1"/>
      <c r="G8" s="5" t="s">
        <v>182</v>
      </c>
      <c r="H8" s="1" t="s">
        <v>155</v>
      </c>
    </row>
    <row r="9" spans="1:8" x14ac:dyDescent="0.25">
      <c r="A9" s="5" t="s">
        <v>204</v>
      </c>
      <c r="B9" s="4" t="s">
        <v>205</v>
      </c>
      <c r="C9" s="1" t="s">
        <v>220</v>
      </c>
      <c r="D9" s="1" t="s">
        <v>217</v>
      </c>
      <c r="E9" s="5" t="s">
        <v>208</v>
      </c>
      <c r="F9" s="1"/>
      <c r="G9" s="79" t="s">
        <v>285</v>
      </c>
      <c r="H9" s="4" t="s">
        <v>169</v>
      </c>
    </row>
    <row r="10" spans="1:8" x14ac:dyDescent="0.25">
      <c r="A10" s="1" t="s">
        <v>163</v>
      </c>
      <c r="B10" s="1" t="s">
        <v>143</v>
      </c>
      <c r="C10" s="1" t="s">
        <v>222</v>
      </c>
      <c r="D10" s="1" t="s">
        <v>187</v>
      </c>
      <c r="E10" s="1" t="s">
        <v>174</v>
      </c>
      <c r="F10" s="1"/>
      <c r="G10" s="1" t="s">
        <v>289</v>
      </c>
      <c r="H10" s="4" t="s">
        <v>169</v>
      </c>
    </row>
    <row r="11" spans="1:8" x14ac:dyDescent="0.25">
      <c r="A11" s="1" t="s">
        <v>156</v>
      </c>
      <c r="B11" s="1" t="s">
        <v>150</v>
      </c>
      <c r="C11" s="1" t="s">
        <v>224</v>
      </c>
      <c r="D11" s="1" t="s">
        <v>152</v>
      </c>
      <c r="E11" s="1" t="s">
        <v>181</v>
      </c>
      <c r="F11" s="1"/>
      <c r="G11" s="1"/>
      <c r="H11" s="1" t="s">
        <v>162</v>
      </c>
    </row>
    <row r="12" spans="1:8" x14ac:dyDescent="0.25">
      <c r="A12" s="4" t="s">
        <v>177</v>
      </c>
      <c r="B12" s="1" t="s">
        <v>157</v>
      </c>
      <c r="C12" s="1" t="s">
        <v>151</v>
      </c>
      <c r="D12" s="5" t="s">
        <v>231</v>
      </c>
      <c r="F12" s="1"/>
      <c r="G12" s="1"/>
      <c r="H12" s="1" t="s">
        <v>194</v>
      </c>
    </row>
    <row r="13" spans="1:8" x14ac:dyDescent="0.25">
      <c r="A13" s="1" t="s">
        <v>170</v>
      </c>
      <c r="B13" s="4" t="s">
        <v>164</v>
      </c>
      <c r="C13" s="1" t="s">
        <v>226</v>
      </c>
      <c r="D13" s="4" t="s">
        <v>207</v>
      </c>
      <c r="E13" s="1"/>
      <c r="F13" s="1"/>
      <c r="G13" s="1"/>
      <c r="H13" s="1" t="s">
        <v>200</v>
      </c>
    </row>
    <row r="14" spans="1:8" x14ac:dyDescent="0.25">
      <c r="A14" s="1" t="s">
        <v>195</v>
      </c>
      <c r="B14" s="1" t="s">
        <v>202</v>
      </c>
      <c r="C14" s="1" t="s">
        <v>203</v>
      </c>
      <c r="D14" s="1" t="s">
        <v>219</v>
      </c>
      <c r="E14" s="1"/>
      <c r="F14" s="1"/>
      <c r="G14" s="1"/>
      <c r="H14" s="79" t="s">
        <v>286</v>
      </c>
    </row>
    <row r="15" spans="1:8" x14ac:dyDescent="0.25">
      <c r="A15" s="79" t="s">
        <v>278</v>
      </c>
      <c r="B15" s="79" t="s">
        <v>287</v>
      </c>
      <c r="C15" s="1" t="s">
        <v>158</v>
      </c>
      <c r="D15" s="3" t="s">
        <v>221</v>
      </c>
      <c r="E15" s="1"/>
      <c r="F15" s="1"/>
      <c r="G15" s="1"/>
      <c r="H15" s="76" t="s">
        <v>277</v>
      </c>
    </row>
    <row r="16" spans="1:8" x14ac:dyDescent="0.25">
      <c r="A16" s="79" t="s">
        <v>288</v>
      </c>
      <c r="B16" s="1"/>
      <c r="C16" s="1" t="s">
        <v>228</v>
      </c>
      <c r="D16" s="1" t="s">
        <v>223</v>
      </c>
      <c r="E16" s="1"/>
      <c r="F16" s="1"/>
      <c r="G16" s="1"/>
      <c r="H16" s="5" t="s">
        <v>213</v>
      </c>
    </row>
    <row r="17" spans="1:8" x14ac:dyDescent="0.25">
      <c r="A17" s="1"/>
      <c r="B17" s="1"/>
      <c r="C17" s="1" t="s">
        <v>165</v>
      </c>
      <c r="D17" s="5" t="s">
        <v>229</v>
      </c>
      <c r="E17" s="1"/>
      <c r="F17" s="1"/>
      <c r="G17" s="1"/>
      <c r="H17" s="1"/>
    </row>
    <row r="18" spans="1:8" x14ac:dyDescent="0.25">
      <c r="A18" s="1"/>
      <c r="B18" s="1"/>
      <c r="C18" s="1" t="s">
        <v>172</v>
      </c>
      <c r="D18" s="5" t="s">
        <v>233</v>
      </c>
      <c r="E18" s="1"/>
      <c r="F18" s="1"/>
      <c r="G18" s="1"/>
      <c r="H18" s="1"/>
    </row>
    <row r="19" spans="1:8" x14ac:dyDescent="0.25">
      <c r="A19" s="1"/>
      <c r="B19" s="1"/>
      <c r="C19" s="5" t="s">
        <v>606</v>
      </c>
      <c r="D19" s="4" t="s">
        <v>173</v>
      </c>
      <c r="E19" s="1"/>
      <c r="F19" s="1"/>
      <c r="G19" s="1"/>
      <c r="H19" s="1"/>
    </row>
    <row r="20" spans="1:8" x14ac:dyDescent="0.25">
      <c r="A20" s="1"/>
      <c r="B20" s="1"/>
      <c r="C20" s="1" t="s">
        <v>230</v>
      </c>
      <c r="D20" s="1" t="s">
        <v>192</v>
      </c>
      <c r="E20" s="1"/>
      <c r="F20" s="1"/>
      <c r="G20" s="1"/>
      <c r="H20" s="1"/>
    </row>
    <row r="21" spans="1:8" x14ac:dyDescent="0.25">
      <c r="A21" s="1"/>
      <c r="B21" s="1"/>
      <c r="C21" s="5" t="s">
        <v>237</v>
      </c>
      <c r="D21" s="1" t="s">
        <v>225</v>
      </c>
      <c r="E21" s="1"/>
      <c r="F21" s="1"/>
      <c r="G21" s="1"/>
      <c r="H21" s="1"/>
    </row>
    <row r="22" spans="1:8" x14ac:dyDescent="0.25">
      <c r="A22" s="1"/>
      <c r="B22" s="1"/>
      <c r="C22" s="79" t="s">
        <v>274</v>
      </c>
      <c r="D22" s="4" t="s">
        <v>227</v>
      </c>
      <c r="E22" s="1"/>
      <c r="F22" s="1"/>
      <c r="G22" s="1"/>
      <c r="H22" s="1"/>
    </row>
    <row r="23" spans="1:8" x14ac:dyDescent="0.25">
      <c r="A23" s="1"/>
      <c r="B23" s="1"/>
      <c r="C23" s="76" t="s">
        <v>275</v>
      </c>
      <c r="D23" s="1" t="s">
        <v>198</v>
      </c>
      <c r="E23" s="1"/>
      <c r="F23" s="1"/>
      <c r="G23" s="1"/>
      <c r="H23" s="1"/>
    </row>
    <row r="24" spans="1:8" x14ac:dyDescent="0.25">
      <c r="A24" s="1"/>
      <c r="B24" s="1"/>
      <c r="C24" s="1" t="s">
        <v>232</v>
      </c>
      <c r="D24" s="1" t="s">
        <v>159</v>
      </c>
      <c r="E24" s="1"/>
      <c r="F24" s="1"/>
      <c r="G24" s="1"/>
      <c r="H24" s="1"/>
    </row>
    <row r="25" spans="1:8" x14ac:dyDescent="0.25">
      <c r="A25" s="1"/>
      <c r="B25" s="1"/>
      <c r="C25" s="1" t="s">
        <v>234</v>
      </c>
      <c r="D25" s="1"/>
      <c r="E25" s="1"/>
      <c r="F25" s="1"/>
      <c r="G25" s="1"/>
      <c r="H25" s="1"/>
    </row>
    <row r="26" spans="1:8" x14ac:dyDescent="0.25">
      <c r="A26" s="1"/>
      <c r="B26" s="1"/>
      <c r="C26" s="1" t="s">
        <v>179</v>
      </c>
      <c r="D26" s="1"/>
      <c r="E26" s="1"/>
      <c r="F26" s="1"/>
      <c r="G26" s="1"/>
      <c r="H26" s="1"/>
    </row>
    <row r="27" spans="1:8" x14ac:dyDescent="0.25">
      <c r="A27" s="1"/>
      <c r="B27" s="1"/>
      <c r="C27" s="4" t="s">
        <v>191</v>
      </c>
      <c r="D27" s="1"/>
      <c r="E27" s="1"/>
      <c r="F27" s="1"/>
      <c r="G27" s="1"/>
      <c r="H27" s="1"/>
    </row>
    <row r="28" spans="1:8" x14ac:dyDescent="0.25">
      <c r="A28" s="1"/>
      <c r="B28" s="1"/>
      <c r="C28" s="1" t="s">
        <v>235</v>
      </c>
      <c r="D28" s="1"/>
      <c r="E28" s="1"/>
      <c r="F28" s="1"/>
      <c r="G28" s="1"/>
      <c r="H28" s="1"/>
    </row>
    <row r="29" spans="1:8" x14ac:dyDescent="0.25">
      <c r="A29" s="1"/>
      <c r="B29" s="1"/>
      <c r="C29" s="76" t="s">
        <v>276</v>
      </c>
      <c r="D29" s="1"/>
      <c r="F29" s="1"/>
      <c r="G29" s="1"/>
      <c r="H29" s="1"/>
    </row>
    <row r="30" spans="1:8" x14ac:dyDescent="0.25">
      <c r="A30" s="1"/>
      <c r="B30" s="1"/>
      <c r="C30" s="4" t="s">
        <v>211</v>
      </c>
      <c r="F30" s="1"/>
      <c r="G30" s="1"/>
      <c r="H30" s="1"/>
    </row>
    <row r="31" spans="1:8" x14ac:dyDescent="0.25">
      <c r="A31" s="1"/>
      <c r="B31" s="1"/>
      <c r="C31" s="4" t="s">
        <v>211</v>
      </c>
      <c r="F31" s="1"/>
      <c r="G31" s="1"/>
      <c r="H31" s="1"/>
    </row>
    <row r="32" spans="1:8" x14ac:dyDescent="0.25">
      <c r="C32" s="1" t="s">
        <v>206</v>
      </c>
      <c r="F32" s="1"/>
      <c r="G32" s="1"/>
    </row>
    <row r="33" spans="3:7" x14ac:dyDescent="0.25">
      <c r="C33" s="5" t="s">
        <v>236</v>
      </c>
      <c r="F33" s="1"/>
      <c r="G33" s="1"/>
    </row>
    <row r="34" spans="3:7" x14ac:dyDescent="0.25">
      <c r="F34" s="1"/>
      <c r="G34" s="1"/>
    </row>
    <row r="35" spans="3:7" x14ac:dyDescent="0.25">
      <c r="F35" s="1"/>
    </row>
  </sheetData>
  <sheetProtection algorithmName="SHA-512" hashValue="LZArNOlhZdzV2KxVPr7px1vqXxpbxxooIOljGd6A+5WViXHcY9ExV0LMyWspXsxRN6ZHQYYT2bY2aU1NBLWZyA==" saltValue="bUTQbOW68zef8s587kuwzw==" spinCount="100000" sheet="1" objects="1" scenarios="1"/>
  <sortState xmlns:xlrd2="http://schemas.microsoft.com/office/spreadsheetml/2017/richdata2" ref="H2:H14">
    <sortCondition ref="H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M56"/>
  <sheetViews>
    <sheetView showGridLines="0" topLeftCell="K1" zoomScale="90" zoomScaleNormal="90" workbookViewId="0">
      <pane ySplit="1" topLeftCell="A2" activePane="bottomLeft" state="frozen"/>
      <selection pane="bottomLeft" activeCell="O3" sqref="O3"/>
    </sheetView>
  </sheetViews>
  <sheetFormatPr defaultColWidth="18.7109375" defaultRowHeight="18.75" customHeight="1" x14ac:dyDescent="0.2"/>
  <cols>
    <col min="1" max="1" width="14.28515625" style="71" customWidth="1"/>
    <col min="2" max="2" width="18.7109375" style="71"/>
    <col min="3" max="5" width="12.85546875" style="71" customWidth="1"/>
    <col min="6" max="6" width="18.7109375" style="71"/>
    <col min="7" max="7" width="10.85546875" style="71" customWidth="1"/>
    <col min="8" max="8" width="11.85546875" style="71" customWidth="1"/>
    <col min="9" max="9" width="13.85546875" style="71" customWidth="1"/>
    <col min="10" max="10" width="17.28515625" style="71" customWidth="1"/>
    <col min="11" max="11" width="43.85546875" style="71" customWidth="1"/>
    <col min="12" max="13" width="22.5703125" style="71" customWidth="1"/>
    <col min="14" max="15" width="18.85546875" style="71" customWidth="1"/>
    <col min="16" max="16" width="12.140625" style="71" customWidth="1"/>
    <col min="17" max="17" width="20.7109375" style="71" customWidth="1"/>
    <col min="18" max="18" width="12.140625" style="71" customWidth="1"/>
    <col min="19" max="22" width="18.7109375" style="71" customWidth="1"/>
    <col min="23" max="23" width="40.42578125" style="71" customWidth="1"/>
    <col min="24" max="16384" width="18.7109375" style="71"/>
  </cols>
  <sheetData>
    <row r="1" spans="1:39" ht="51" customHeight="1" x14ac:dyDescent="0.2">
      <c r="A1" s="68" t="s">
        <v>23</v>
      </c>
      <c r="B1" s="68" t="s">
        <v>2</v>
      </c>
      <c r="C1" s="68" t="s">
        <v>1</v>
      </c>
      <c r="D1" s="68" t="s">
        <v>12</v>
      </c>
      <c r="E1" s="68" t="s">
        <v>13</v>
      </c>
      <c r="F1" s="68" t="s">
        <v>39</v>
      </c>
      <c r="G1" s="68" t="s">
        <v>3</v>
      </c>
      <c r="H1" s="68" t="s">
        <v>40</v>
      </c>
      <c r="I1" s="68" t="s">
        <v>11</v>
      </c>
      <c r="J1" s="68" t="s">
        <v>349</v>
      </c>
      <c r="K1" s="68" t="s">
        <v>259</v>
      </c>
      <c r="L1" s="68" t="s">
        <v>525</v>
      </c>
      <c r="M1" s="68" t="s">
        <v>561</v>
      </c>
      <c r="N1" s="68" t="s">
        <v>279</v>
      </c>
      <c r="O1" s="68" t="s">
        <v>336</v>
      </c>
      <c r="P1" s="69" t="s">
        <v>4</v>
      </c>
      <c r="Q1" s="69" t="s">
        <v>565</v>
      </c>
      <c r="R1" s="69" t="s">
        <v>41</v>
      </c>
      <c r="S1" s="69" t="s">
        <v>259</v>
      </c>
      <c r="T1" s="69" t="s">
        <v>26</v>
      </c>
      <c r="U1" s="69" t="s">
        <v>317</v>
      </c>
      <c r="V1" s="69" t="s">
        <v>123</v>
      </c>
      <c r="W1" s="69" t="s">
        <v>42</v>
      </c>
      <c r="X1" s="70" t="s">
        <v>43</v>
      </c>
      <c r="Y1" s="70" t="s">
        <v>44</v>
      </c>
      <c r="Z1" s="70" t="s">
        <v>16</v>
      </c>
      <c r="AA1" s="70" t="s">
        <v>5</v>
      </c>
      <c r="AB1" s="70" t="s">
        <v>14</v>
      </c>
      <c r="AC1" s="70" t="s">
        <v>15</v>
      </c>
      <c r="AD1" s="70" t="s">
        <v>21</v>
      </c>
      <c r="AF1" s="232" t="s">
        <v>256</v>
      </c>
      <c r="AH1" s="274" t="s">
        <v>582</v>
      </c>
      <c r="AK1" s="71" t="s">
        <v>601</v>
      </c>
      <c r="AM1" s="279" t="s">
        <v>596</v>
      </c>
    </row>
    <row r="2" spans="1:39" s="74" customFormat="1" ht="26.25" customHeight="1" x14ac:dyDescent="0.25">
      <c r="A2" s="72" t="s">
        <v>45</v>
      </c>
      <c r="B2" s="72" t="s">
        <v>46</v>
      </c>
      <c r="C2" s="72" t="s">
        <v>47</v>
      </c>
      <c r="D2" s="72" t="s">
        <v>47</v>
      </c>
      <c r="E2" s="72" t="s">
        <v>47</v>
      </c>
      <c r="F2" s="72" t="s">
        <v>48</v>
      </c>
      <c r="G2" s="73" t="s">
        <v>49</v>
      </c>
      <c r="H2" s="72" t="s">
        <v>47</v>
      </c>
      <c r="I2" s="128" t="s">
        <v>69</v>
      </c>
      <c r="J2" s="73" t="s">
        <v>337</v>
      </c>
      <c r="K2" s="72" t="s">
        <v>516</v>
      </c>
      <c r="L2" s="233" t="s">
        <v>272</v>
      </c>
      <c r="M2" s="233"/>
      <c r="N2" s="228" t="s">
        <v>282</v>
      </c>
      <c r="O2" s="72" t="s">
        <v>281</v>
      </c>
      <c r="P2" s="129" t="s">
        <v>32</v>
      </c>
      <c r="Q2" s="233" t="s">
        <v>566</v>
      </c>
      <c r="R2" s="73" t="s">
        <v>51</v>
      </c>
      <c r="S2" s="234" t="s">
        <v>272</v>
      </c>
      <c r="T2" s="234" t="s">
        <v>504</v>
      </c>
      <c r="U2" s="233" t="s">
        <v>189</v>
      </c>
      <c r="V2" s="233" t="s">
        <v>126</v>
      </c>
      <c r="W2" s="228" t="s">
        <v>316</v>
      </c>
      <c r="X2" s="73" t="s">
        <v>53</v>
      </c>
      <c r="Y2" s="73" t="s">
        <v>54</v>
      </c>
      <c r="Z2" s="73" t="s">
        <v>19</v>
      </c>
      <c r="AA2" s="73" t="s">
        <v>6</v>
      </c>
      <c r="AB2" s="73" t="s">
        <v>47</v>
      </c>
      <c r="AC2" s="73" t="s">
        <v>254</v>
      </c>
      <c r="AD2" s="73" t="s">
        <v>47</v>
      </c>
      <c r="AF2" s="73" t="s">
        <v>47</v>
      </c>
      <c r="AH2" s="73" t="s">
        <v>578</v>
      </c>
      <c r="AK2" s="276" t="str">
        <f>'Assessment form'!F13&amp;" "&amp;'Assessment form'!J13</f>
        <v xml:space="preserve"> </v>
      </c>
      <c r="AM2" s="280" t="s">
        <v>251</v>
      </c>
    </row>
    <row r="3" spans="1:39" s="74" customFormat="1" ht="26.25" customHeight="1" x14ac:dyDescent="0.25">
      <c r="A3" s="72" t="s">
        <v>55</v>
      </c>
      <c r="B3" s="72" t="s">
        <v>322</v>
      </c>
      <c r="C3" s="72" t="s">
        <v>57</v>
      </c>
      <c r="D3" s="72" t="s">
        <v>57</v>
      </c>
      <c r="E3" s="72" t="s">
        <v>57</v>
      </c>
      <c r="F3" s="72" t="s">
        <v>58</v>
      </c>
      <c r="G3" s="73" t="s">
        <v>59</v>
      </c>
      <c r="H3" s="72" t="s">
        <v>57</v>
      </c>
      <c r="I3" s="128" t="s">
        <v>60</v>
      </c>
      <c r="J3" s="73" t="s">
        <v>352</v>
      </c>
      <c r="K3" s="72" t="s">
        <v>260</v>
      </c>
      <c r="L3" s="233" t="s">
        <v>260</v>
      </c>
      <c r="M3" s="233"/>
      <c r="N3" s="228" t="s">
        <v>283</v>
      </c>
      <c r="O3" s="72" t="s">
        <v>283</v>
      </c>
      <c r="P3" s="129" t="s">
        <v>33</v>
      </c>
      <c r="Q3" s="233" t="s">
        <v>567</v>
      </c>
      <c r="R3" s="73" t="s">
        <v>61</v>
      </c>
      <c r="S3" s="234" t="s">
        <v>260</v>
      </c>
      <c r="T3" s="234" t="s">
        <v>607</v>
      </c>
      <c r="U3" s="233" t="s">
        <v>232</v>
      </c>
      <c r="V3" s="233" t="s">
        <v>128</v>
      </c>
      <c r="W3" s="228" t="s">
        <v>315</v>
      </c>
      <c r="X3" s="73" t="s">
        <v>71</v>
      </c>
      <c r="Y3" s="73" t="s">
        <v>72</v>
      </c>
      <c r="Z3" s="73" t="s">
        <v>17</v>
      </c>
      <c r="AA3" s="73" t="s">
        <v>7</v>
      </c>
      <c r="AB3" s="73" t="s">
        <v>57</v>
      </c>
      <c r="AC3" s="73" t="s">
        <v>17</v>
      </c>
      <c r="AD3" s="73" t="s">
        <v>57</v>
      </c>
      <c r="AF3" s="73" t="s">
        <v>57</v>
      </c>
      <c r="AH3" s="73" t="s">
        <v>575</v>
      </c>
      <c r="AK3" s="276" t="str">
        <f>'Assessment form'!F14&amp;" "&amp;'Assessment form'!J14</f>
        <v xml:space="preserve"> </v>
      </c>
      <c r="AM3" s="280" t="s">
        <v>283</v>
      </c>
    </row>
    <row r="4" spans="1:39" s="74" customFormat="1" ht="26.25" customHeight="1" x14ac:dyDescent="0.25">
      <c r="A4" s="72" t="s">
        <v>321</v>
      </c>
      <c r="B4" s="72" t="s">
        <v>74</v>
      </c>
      <c r="C4" s="72" t="s">
        <v>323</v>
      </c>
      <c r="D4" s="72" t="s">
        <v>65</v>
      </c>
      <c r="E4" s="72" t="s">
        <v>66</v>
      </c>
      <c r="F4" s="72" t="s">
        <v>67</v>
      </c>
      <c r="G4" s="73" t="s">
        <v>68</v>
      </c>
      <c r="I4" s="128" t="s">
        <v>50</v>
      </c>
      <c r="J4" s="73" t="s">
        <v>251</v>
      </c>
      <c r="K4" s="72" t="s">
        <v>556</v>
      </c>
      <c r="L4" s="233" t="s">
        <v>260</v>
      </c>
      <c r="M4" s="233" t="s">
        <v>620</v>
      </c>
      <c r="N4" s="228" t="s">
        <v>280</v>
      </c>
      <c r="O4" s="73" t="s">
        <v>251</v>
      </c>
      <c r="S4" s="234" t="s">
        <v>273</v>
      </c>
      <c r="T4" s="234" t="s">
        <v>503</v>
      </c>
      <c r="U4" s="233" t="s">
        <v>318</v>
      </c>
      <c r="V4" s="233" t="s">
        <v>126</v>
      </c>
      <c r="W4" s="228" t="s">
        <v>314</v>
      </c>
      <c r="X4" s="73" t="s">
        <v>78</v>
      </c>
      <c r="Y4" s="73" t="s">
        <v>64</v>
      </c>
      <c r="Z4" s="73" t="s">
        <v>20</v>
      </c>
      <c r="AA4" s="73" t="s">
        <v>8</v>
      </c>
      <c r="AC4" s="73" t="s">
        <v>20</v>
      </c>
      <c r="AF4" s="73" t="s">
        <v>569</v>
      </c>
      <c r="AH4" s="73" t="s">
        <v>560</v>
      </c>
      <c r="AK4" s="276" t="str">
        <f>'Assessment form'!F15&amp;" "&amp;'Assessment form'!J15</f>
        <v xml:space="preserve"> </v>
      </c>
      <c r="AM4" s="280" t="s">
        <v>597</v>
      </c>
    </row>
    <row r="5" spans="1:39" s="74" customFormat="1" ht="26.25" customHeight="1" x14ac:dyDescent="0.25">
      <c r="A5" s="72" t="s">
        <v>73</v>
      </c>
      <c r="B5" s="72" t="s">
        <v>56</v>
      </c>
      <c r="C5" s="75"/>
      <c r="D5" s="75"/>
      <c r="E5" s="75"/>
      <c r="F5" s="72" t="s">
        <v>75</v>
      </c>
      <c r="I5" s="128" t="s">
        <v>76</v>
      </c>
      <c r="J5" s="73" t="s">
        <v>353</v>
      </c>
      <c r="K5" s="72" t="s">
        <v>518</v>
      </c>
      <c r="L5" s="233" t="s">
        <v>258</v>
      </c>
      <c r="M5" s="233" t="s">
        <v>557</v>
      </c>
      <c r="N5" s="228" t="s">
        <v>568</v>
      </c>
      <c r="O5" s="72" t="s">
        <v>339</v>
      </c>
      <c r="S5" s="234" t="s">
        <v>258</v>
      </c>
      <c r="T5" s="234" t="s">
        <v>505</v>
      </c>
      <c r="U5" s="233" t="s">
        <v>157</v>
      </c>
      <c r="V5" s="233" t="s">
        <v>127</v>
      </c>
      <c r="W5" s="228" t="s">
        <v>313</v>
      </c>
      <c r="X5" s="73" t="s">
        <v>326</v>
      </c>
      <c r="Z5" s="73" t="s">
        <v>18</v>
      </c>
      <c r="AA5" s="73" t="s">
        <v>9</v>
      </c>
      <c r="AC5" s="73" t="s">
        <v>18</v>
      </c>
      <c r="AH5" s="73" t="s">
        <v>284</v>
      </c>
      <c r="AK5" s="276" t="str">
        <f>'Assessment form'!F16&amp;" "&amp;'Assessment form'!J16</f>
        <v xml:space="preserve"> </v>
      </c>
      <c r="AM5" s="280" t="s">
        <v>265</v>
      </c>
    </row>
    <row r="6" spans="1:39" s="74" customFormat="1" ht="26.25" customHeight="1" x14ac:dyDescent="0.25">
      <c r="A6" s="75"/>
      <c r="B6" s="72" t="s">
        <v>65</v>
      </c>
      <c r="C6" s="75"/>
      <c r="D6" s="75"/>
      <c r="E6" s="75"/>
      <c r="F6" s="72" t="s">
        <v>79</v>
      </c>
      <c r="I6" s="75"/>
      <c r="J6" s="73" t="s">
        <v>265</v>
      </c>
      <c r="K6" s="72" t="s">
        <v>519</v>
      </c>
      <c r="L6" s="233" t="s">
        <v>258</v>
      </c>
      <c r="M6" s="233" t="s">
        <v>558</v>
      </c>
      <c r="N6" s="228" t="s">
        <v>281</v>
      </c>
      <c r="O6" s="73" t="s">
        <v>560</v>
      </c>
      <c r="T6" s="234" t="s">
        <v>501</v>
      </c>
      <c r="U6" s="233" t="s">
        <v>192</v>
      </c>
      <c r="V6" s="233" t="s">
        <v>129</v>
      </c>
      <c r="W6" s="228" t="s">
        <v>312</v>
      </c>
      <c r="X6" s="73" t="s">
        <v>63</v>
      </c>
      <c r="AA6" s="85" t="s">
        <v>10</v>
      </c>
      <c r="AH6" s="73" t="s">
        <v>265</v>
      </c>
      <c r="AM6" s="280" t="s">
        <v>33</v>
      </c>
    </row>
    <row r="7" spans="1:39" s="74" customFormat="1" ht="26.25" customHeight="1" x14ac:dyDescent="0.25">
      <c r="A7" s="75"/>
      <c r="B7" s="75"/>
      <c r="C7" s="75"/>
      <c r="D7" s="75"/>
      <c r="E7" s="75"/>
      <c r="F7" s="72" t="s">
        <v>82</v>
      </c>
      <c r="I7" s="75"/>
      <c r="J7" s="73" t="s">
        <v>33</v>
      </c>
      <c r="K7" s="72" t="s">
        <v>517</v>
      </c>
      <c r="L7" s="233" t="s">
        <v>258</v>
      </c>
      <c r="M7" s="233" t="s">
        <v>559</v>
      </c>
      <c r="N7" s="229"/>
      <c r="O7" s="73" t="s">
        <v>265</v>
      </c>
      <c r="T7" s="235" t="s">
        <v>508</v>
      </c>
      <c r="U7" s="233" t="s">
        <v>179</v>
      </c>
      <c r="V7" s="233" t="s">
        <v>128</v>
      </c>
      <c r="W7" s="228" t="s">
        <v>52</v>
      </c>
      <c r="X7" s="85" t="s">
        <v>81</v>
      </c>
      <c r="AH7" s="73" t="s">
        <v>576</v>
      </c>
      <c r="AM7" s="280" t="s">
        <v>560</v>
      </c>
    </row>
    <row r="8" spans="1:39" s="74" customFormat="1" ht="26.25" customHeight="1" x14ac:dyDescent="0.25">
      <c r="A8" s="75"/>
      <c r="B8" s="75"/>
      <c r="C8" s="75"/>
      <c r="D8" s="75"/>
      <c r="E8" s="75"/>
      <c r="F8" s="72" t="s">
        <v>84</v>
      </c>
      <c r="I8" s="75"/>
      <c r="J8" s="72" t="s">
        <v>338</v>
      </c>
      <c r="K8" s="72" t="s">
        <v>520</v>
      </c>
      <c r="L8" s="233" t="s">
        <v>273</v>
      </c>
      <c r="M8" s="233" t="s">
        <v>560</v>
      </c>
      <c r="N8" s="229"/>
      <c r="O8" s="73" t="s">
        <v>284</v>
      </c>
      <c r="T8" s="234" t="s">
        <v>511</v>
      </c>
      <c r="U8" s="233" t="s">
        <v>148</v>
      </c>
      <c r="V8" s="233" t="s">
        <v>133</v>
      </c>
      <c r="W8" s="228" t="s">
        <v>62</v>
      </c>
      <c r="AH8" s="73" t="s">
        <v>574</v>
      </c>
      <c r="AM8" s="280" t="s">
        <v>574</v>
      </c>
    </row>
    <row r="9" spans="1:39" s="74" customFormat="1" ht="26.25" customHeight="1" x14ac:dyDescent="0.2">
      <c r="A9" s="75"/>
      <c r="B9" s="75"/>
      <c r="C9" s="75"/>
      <c r="D9" s="75"/>
      <c r="E9" s="75"/>
      <c r="F9" s="72" t="s">
        <v>86</v>
      </c>
      <c r="I9" s="75"/>
      <c r="J9" s="72" t="s">
        <v>260</v>
      </c>
      <c r="K9" s="72" t="s">
        <v>521</v>
      </c>
      <c r="L9" s="233" t="s">
        <v>273</v>
      </c>
      <c r="M9" s="233" t="s">
        <v>265</v>
      </c>
      <c r="N9" s="229"/>
      <c r="O9" s="72" t="s">
        <v>341</v>
      </c>
      <c r="T9" s="234" t="s">
        <v>502</v>
      </c>
      <c r="U9" s="233" t="s">
        <v>225</v>
      </c>
      <c r="V9" s="233" t="s">
        <v>129</v>
      </c>
      <c r="W9" s="228" t="s">
        <v>70</v>
      </c>
      <c r="X9" s="230"/>
      <c r="Y9" s="230"/>
      <c r="AH9" s="73" t="s">
        <v>32</v>
      </c>
      <c r="AM9" s="280" t="s">
        <v>339</v>
      </c>
    </row>
    <row r="10" spans="1:39" s="74" customFormat="1" ht="26.25" customHeight="1" x14ac:dyDescent="0.2">
      <c r="A10" s="75"/>
      <c r="B10" s="75"/>
      <c r="C10" s="75"/>
      <c r="D10" s="75"/>
      <c r="E10" s="75"/>
      <c r="F10" s="72" t="s">
        <v>88</v>
      </c>
      <c r="I10" s="75"/>
      <c r="J10" s="72" t="s">
        <v>355</v>
      </c>
      <c r="K10" s="72" t="s">
        <v>522</v>
      </c>
      <c r="L10" s="233" t="s">
        <v>273</v>
      </c>
      <c r="M10" s="233" t="s">
        <v>284</v>
      </c>
      <c r="N10" s="229"/>
      <c r="O10" s="72" t="s">
        <v>340</v>
      </c>
      <c r="T10" s="234" t="s">
        <v>608</v>
      </c>
      <c r="U10" s="233" t="s">
        <v>319</v>
      </c>
      <c r="V10" s="233" t="s">
        <v>130</v>
      </c>
      <c r="W10" s="228" t="s">
        <v>77</v>
      </c>
      <c r="X10" s="230"/>
      <c r="Y10" s="230"/>
      <c r="AH10" s="73" t="s">
        <v>33</v>
      </c>
      <c r="AM10" s="280" t="s">
        <v>340</v>
      </c>
    </row>
    <row r="11" spans="1:39" s="74" customFormat="1" ht="26.25" customHeight="1" x14ac:dyDescent="0.2">
      <c r="A11" s="75"/>
      <c r="B11" s="75"/>
      <c r="C11" s="75"/>
      <c r="D11" s="75"/>
      <c r="E11" s="75"/>
      <c r="F11" s="75"/>
      <c r="H11" s="75"/>
      <c r="I11" s="75"/>
      <c r="J11" s="72" t="s">
        <v>354</v>
      </c>
      <c r="K11" s="72" t="s">
        <v>523</v>
      </c>
      <c r="L11" s="233" t="s">
        <v>273</v>
      </c>
      <c r="M11" s="233" t="s">
        <v>523</v>
      </c>
      <c r="N11" s="229"/>
      <c r="O11" s="72" t="s">
        <v>266</v>
      </c>
      <c r="T11" s="234" t="s">
        <v>500</v>
      </c>
      <c r="U11" s="233" t="s">
        <v>152</v>
      </c>
      <c r="V11" s="233" t="s">
        <v>129</v>
      </c>
      <c r="W11" s="228" t="s">
        <v>80</v>
      </c>
      <c r="X11" s="230"/>
      <c r="Y11" s="230"/>
      <c r="AM11" s="280" t="s">
        <v>281</v>
      </c>
    </row>
    <row r="12" spans="1:39" s="74" customFormat="1" ht="26.25" customHeight="1" x14ac:dyDescent="0.2">
      <c r="A12" s="75"/>
      <c r="B12" s="75"/>
      <c r="C12" s="75"/>
      <c r="D12" s="75"/>
      <c r="E12" s="75"/>
      <c r="F12" s="75"/>
      <c r="H12" s="75"/>
      <c r="I12" s="75"/>
      <c r="J12" s="73" t="s">
        <v>356</v>
      </c>
      <c r="K12" s="72" t="s">
        <v>524</v>
      </c>
      <c r="L12" s="233" t="s">
        <v>273</v>
      </c>
      <c r="M12" s="233" t="s">
        <v>524</v>
      </c>
      <c r="N12" s="229"/>
      <c r="O12" s="71"/>
      <c r="T12" s="234" t="s">
        <v>509</v>
      </c>
      <c r="U12" s="233" t="s">
        <v>161</v>
      </c>
      <c r="V12" s="233" t="s">
        <v>132</v>
      </c>
      <c r="W12" s="228" t="s">
        <v>83</v>
      </c>
      <c r="X12" s="230"/>
      <c r="Y12" s="230"/>
      <c r="AM12" s="280" t="s">
        <v>598</v>
      </c>
    </row>
    <row r="13" spans="1:39" s="74" customFormat="1" ht="26.25" customHeight="1" x14ac:dyDescent="0.2">
      <c r="A13" s="75"/>
      <c r="B13" s="75"/>
      <c r="C13" s="75"/>
      <c r="D13" s="75"/>
      <c r="E13" s="75"/>
      <c r="F13" s="75"/>
      <c r="G13" s="75"/>
      <c r="H13" s="75"/>
      <c r="I13" s="75"/>
      <c r="J13" s="73" t="s">
        <v>284</v>
      </c>
      <c r="L13" s="75"/>
      <c r="M13" s="75"/>
      <c r="N13" s="229"/>
      <c r="O13" s="71"/>
      <c r="T13" s="234" t="s">
        <v>506</v>
      </c>
      <c r="U13" s="233" t="s">
        <v>196</v>
      </c>
      <c r="V13" s="233" t="s">
        <v>127</v>
      </c>
      <c r="W13" s="228" t="s">
        <v>85</v>
      </c>
      <c r="X13" s="230"/>
      <c r="Y13" s="230"/>
      <c r="AM13" s="280" t="s">
        <v>341</v>
      </c>
    </row>
    <row r="14" spans="1:39" s="74" customFormat="1" ht="26.25" customHeight="1" x14ac:dyDescent="0.2">
      <c r="A14" s="75"/>
      <c r="B14" s="75"/>
      <c r="C14" s="75"/>
      <c r="D14" s="75"/>
      <c r="E14" s="75"/>
      <c r="G14" s="75"/>
      <c r="H14" s="75"/>
      <c r="I14" s="75"/>
      <c r="J14" s="72" t="s">
        <v>572</v>
      </c>
      <c r="K14" s="215"/>
      <c r="L14" s="75"/>
      <c r="M14" s="75"/>
      <c r="N14" s="229"/>
      <c r="O14" s="71"/>
      <c r="S14" s="71"/>
      <c r="T14" s="234" t="s">
        <v>621</v>
      </c>
      <c r="U14" s="233" t="s">
        <v>319</v>
      </c>
      <c r="V14" s="233" t="s">
        <v>130</v>
      </c>
      <c r="W14" s="228" t="s">
        <v>87</v>
      </c>
      <c r="X14" s="230"/>
      <c r="Y14" s="230"/>
      <c r="AM14" s="280" t="s">
        <v>266</v>
      </c>
    </row>
    <row r="15" spans="1:39" s="74" customFormat="1" ht="26.25" customHeight="1" x14ac:dyDescent="0.2">
      <c r="A15" s="75"/>
      <c r="B15" s="75"/>
      <c r="C15" s="75"/>
      <c r="D15" s="75"/>
      <c r="E15" s="75"/>
      <c r="G15" s="75"/>
      <c r="H15" s="75"/>
      <c r="J15" s="73" t="s">
        <v>65</v>
      </c>
      <c r="K15" s="215"/>
      <c r="L15" s="75"/>
      <c r="M15" s="75"/>
      <c r="N15" s="229"/>
      <c r="O15" s="71"/>
      <c r="S15" s="71"/>
      <c r="T15" s="234" t="s">
        <v>319</v>
      </c>
      <c r="U15" s="233" t="s">
        <v>319</v>
      </c>
      <c r="V15" s="233" t="s">
        <v>130</v>
      </c>
      <c r="W15" s="228" t="s">
        <v>89</v>
      </c>
      <c r="X15" s="230"/>
      <c r="Y15" s="230"/>
      <c r="AC15" s="71"/>
      <c r="AM15" s="280" t="s">
        <v>284</v>
      </c>
    </row>
    <row r="16" spans="1:39" ht="26.25" customHeight="1" x14ac:dyDescent="0.2">
      <c r="A16" s="64"/>
      <c r="B16" s="64"/>
      <c r="C16" s="64"/>
      <c r="D16" s="64"/>
      <c r="E16" s="64"/>
      <c r="F16" s="231"/>
      <c r="G16" s="75"/>
      <c r="J16" s="75"/>
      <c r="K16" s="230"/>
      <c r="L16" s="75"/>
      <c r="M16" s="75"/>
      <c r="N16" s="229"/>
      <c r="O16" s="230"/>
      <c r="R16" s="74"/>
      <c r="T16" s="234" t="s">
        <v>507</v>
      </c>
      <c r="U16" s="233" t="s">
        <v>232</v>
      </c>
      <c r="V16" s="233" t="s">
        <v>128</v>
      </c>
      <c r="W16" s="228" t="s">
        <v>311</v>
      </c>
      <c r="AM16" s="280" t="s">
        <v>572</v>
      </c>
    </row>
    <row r="17" spans="1:25" ht="26.25" customHeight="1" x14ac:dyDescent="0.2">
      <c r="A17" s="64"/>
      <c r="B17" s="64"/>
      <c r="C17" s="64"/>
      <c r="D17" s="64"/>
      <c r="E17" s="64"/>
      <c r="F17" s="231"/>
      <c r="G17" s="75"/>
      <c r="J17" s="75"/>
      <c r="K17" s="230"/>
      <c r="L17" s="74"/>
      <c r="M17" s="74"/>
      <c r="N17" s="229"/>
      <c r="O17" s="230"/>
      <c r="T17" s="234" t="s">
        <v>510</v>
      </c>
      <c r="U17" s="233" t="s">
        <v>148</v>
      </c>
      <c r="V17" s="233" t="s">
        <v>133</v>
      </c>
      <c r="W17" s="228" t="s">
        <v>90</v>
      </c>
    </row>
    <row r="18" spans="1:25" ht="26.25" customHeight="1" x14ac:dyDescent="0.2">
      <c r="A18" s="64"/>
      <c r="B18" s="64"/>
      <c r="C18" s="64"/>
      <c r="D18" s="64"/>
      <c r="E18" s="64"/>
      <c r="F18" s="231"/>
      <c r="G18" s="64"/>
      <c r="J18" s="74"/>
      <c r="K18" s="230"/>
      <c r="L18" s="74"/>
      <c r="M18" s="74"/>
      <c r="N18" s="229"/>
      <c r="O18" s="230"/>
      <c r="S18" s="230"/>
      <c r="T18" s="234" t="s">
        <v>131</v>
      </c>
      <c r="U18" s="233" t="s">
        <v>319</v>
      </c>
      <c r="V18" s="233" t="s">
        <v>131</v>
      </c>
      <c r="W18" s="228" t="s">
        <v>91</v>
      </c>
    </row>
    <row r="19" spans="1:25" ht="26.25" customHeight="1" x14ac:dyDescent="0.2">
      <c r="A19" s="230"/>
      <c r="B19" s="230"/>
      <c r="C19" s="64"/>
      <c r="D19" s="64"/>
      <c r="E19" s="64"/>
      <c r="F19" s="64"/>
      <c r="G19" s="64"/>
      <c r="K19" s="230"/>
      <c r="L19" s="74"/>
      <c r="M19" s="74"/>
      <c r="N19" s="229"/>
      <c r="O19" s="230"/>
      <c r="S19" s="230"/>
      <c r="W19" s="228" t="s">
        <v>92</v>
      </c>
    </row>
    <row r="20" spans="1:25" ht="26.25" customHeight="1" x14ac:dyDescent="0.2">
      <c r="A20" s="230"/>
      <c r="B20" s="230"/>
      <c r="C20" s="230"/>
      <c r="D20" s="230"/>
      <c r="E20" s="230"/>
      <c r="F20" s="230"/>
      <c r="G20" s="230"/>
      <c r="H20" s="230"/>
      <c r="I20" s="230"/>
      <c r="L20" s="74"/>
      <c r="M20" s="74"/>
      <c r="N20" s="229"/>
      <c r="O20" s="230"/>
      <c r="P20" s="230"/>
      <c r="Q20" s="230"/>
      <c r="S20" s="230"/>
      <c r="W20" s="228" t="s">
        <v>93</v>
      </c>
      <c r="X20" s="230"/>
      <c r="Y20" s="230"/>
    </row>
    <row r="21" spans="1:25" ht="26.25" customHeight="1" x14ac:dyDescent="0.2">
      <c r="A21" s="230"/>
      <c r="B21" s="230"/>
      <c r="C21" s="230"/>
      <c r="D21" s="230"/>
      <c r="E21" s="230"/>
      <c r="F21" s="230"/>
      <c r="G21" s="230"/>
      <c r="H21" s="230"/>
      <c r="I21" s="230"/>
      <c r="L21" s="230"/>
      <c r="M21" s="230"/>
      <c r="N21" s="229"/>
      <c r="O21" s="230"/>
      <c r="P21" s="230"/>
      <c r="Q21" s="230"/>
      <c r="S21" s="230"/>
      <c r="T21" s="230"/>
      <c r="W21" s="228" t="s">
        <v>94</v>
      </c>
      <c r="X21" s="230"/>
      <c r="Y21" s="230"/>
    </row>
    <row r="22" spans="1:25" ht="26.25" customHeight="1" x14ac:dyDescent="0.2">
      <c r="A22" s="230"/>
      <c r="B22" s="230"/>
      <c r="C22" s="230"/>
      <c r="D22" s="230"/>
      <c r="E22" s="230"/>
      <c r="F22" s="230"/>
      <c r="G22" s="230"/>
      <c r="H22" s="230"/>
      <c r="I22" s="230"/>
      <c r="K22" s="230"/>
      <c r="L22" s="230"/>
      <c r="M22" s="230"/>
      <c r="N22" s="229"/>
      <c r="O22" s="230"/>
      <c r="P22" s="230"/>
      <c r="Q22" s="230"/>
      <c r="S22" s="230"/>
      <c r="T22" s="230"/>
      <c r="W22" s="228" t="s">
        <v>310</v>
      </c>
      <c r="X22" s="230"/>
      <c r="Y22" s="230"/>
    </row>
    <row r="23" spans="1:25" ht="26.25" customHeight="1" x14ac:dyDescent="0.2">
      <c r="A23" s="230"/>
      <c r="B23" s="230"/>
      <c r="C23" s="230"/>
      <c r="D23" s="230"/>
      <c r="E23" s="230"/>
      <c r="F23" s="230"/>
      <c r="G23" s="230"/>
      <c r="H23" s="230"/>
      <c r="I23" s="230"/>
      <c r="J23" s="230"/>
      <c r="K23" s="230"/>
      <c r="L23" s="230"/>
      <c r="M23" s="230"/>
      <c r="N23" s="229"/>
      <c r="O23" s="230"/>
      <c r="P23" s="230"/>
      <c r="Q23" s="230"/>
      <c r="S23" s="230"/>
      <c r="T23" s="230"/>
      <c r="U23" s="230"/>
      <c r="V23" s="230"/>
      <c r="W23" s="228" t="s">
        <v>309</v>
      </c>
      <c r="X23" s="230"/>
      <c r="Y23" s="230"/>
    </row>
    <row r="24" spans="1:25" ht="26.25" customHeight="1" x14ac:dyDescent="0.2">
      <c r="A24" s="230"/>
      <c r="B24" s="230"/>
      <c r="C24" s="230"/>
      <c r="D24" s="230"/>
      <c r="E24" s="230"/>
      <c r="F24" s="230"/>
      <c r="G24" s="230"/>
      <c r="H24" s="230"/>
      <c r="I24" s="230"/>
      <c r="J24" s="230"/>
      <c r="K24" s="230"/>
      <c r="N24" s="229"/>
      <c r="O24" s="230"/>
      <c r="P24" s="230"/>
      <c r="Q24" s="230"/>
      <c r="S24" s="230"/>
      <c r="T24" s="230"/>
      <c r="U24" s="230"/>
      <c r="V24" s="230"/>
      <c r="W24" s="228" t="s">
        <v>95</v>
      </c>
      <c r="X24" s="230"/>
      <c r="Y24" s="230"/>
    </row>
    <row r="25" spans="1:25" ht="26.25" customHeight="1" x14ac:dyDescent="0.2">
      <c r="A25" s="230"/>
      <c r="B25" s="230"/>
      <c r="C25" s="230"/>
      <c r="D25" s="230"/>
      <c r="E25" s="230"/>
      <c r="F25" s="230"/>
      <c r="G25" s="230"/>
      <c r="H25" s="230"/>
      <c r="I25" s="230"/>
      <c r="J25" s="230"/>
      <c r="K25" s="230"/>
      <c r="N25" s="229"/>
      <c r="O25" s="230"/>
      <c r="P25" s="230"/>
      <c r="Q25" s="230"/>
      <c r="R25" s="230"/>
      <c r="S25" s="230"/>
      <c r="T25" s="230"/>
      <c r="U25" s="230"/>
      <c r="V25" s="230"/>
      <c r="W25" s="228" t="s">
        <v>96</v>
      </c>
      <c r="X25" s="230"/>
      <c r="Y25" s="230"/>
    </row>
    <row r="26" spans="1:25" ht="26.25" customHeight="1" x14ac:dyDescent="0.2">
      <c r="A26" s="230"/>
      <c r="B26" s="230"/>
      <c r="C26" s="230"/>
      <c r="D26" s="230"/>
      <c r="E26" s="230"/>
      <c r="F26" s="230"/>
      <c r="G26" s="230"/>
      <c r="H26" s="230"/>
      <c r="I26" s="230"/>
      <c r="J26" s="230"/>
      <c r="K26" s="230"/>
      <c r="L26" s="230"/>
      <c r="M26" s="230"/>
      <c r="N26" s="229"/>
      <c r="O26" s="230"/>
      <c r="P26" s="230"/>
      <c r="Q26" s="230"/>
      <c r="R26" s="230"/>
      <c r="S26" s="230"/>
      <c r="T26" s="230"/>
      <c r="U26" s="230"/>
      <c r="V26" s="230"/>
      <c r="W26" s="228" t="s">
        <v>97</v>
      </c>
      <c r="X26" s="230"/>
      <c r="Y26" s="230"/>
    </row>
    <row r="27" spans="1:25" ht="26.25" customHeight="1" x14ac:dyDescent="0.2">
      <c r="A27" s="230"/>
      <c r="B27" s="230"/>
      <c r="C27" s="230"/>
      <c r="D27" s="230"/>
      <c r="E27" s="230"/>
      <c r="F27" s="230"/>
      <c r="G27" s="230"/>
      <c r="H27" s="230"/>
      <c r="I27" s="230"/>
      <c r="J27" s="230"/>
      <c r="K27" s="230"/>
      <c r="L27" s="230"/>
      <c r="M27" s="230"/>
      <c r="N27" s="229"/>
      <c r="O27" s="230"/>
      <c r="P27" s="230"/>
      <c r="Q27" s="230"/>
      <c r="R27" s="230"/>
      <c r="S27" s="230"/>
      <c r="T27" s="230"/>
      <c r="U27" s="230"/>
      <c r="V27" s="230"/>
      <c r="W27" s="228" t="s">
        <v>98</v>
      </c>
      <c r="X27" s="230"/>
      <c r="Y27" s="230"/>
    </row>
    <row r="28" spans="1:25" ht="26.25" customHeight="1" x14ac:dyDescent="0.2">
      <c r="A28" s="230"/>
      <c r="B28" s="230"/>
      <c r="C28" s="230"/>
      <c r="D28" s="230"/>
      <c r="E28" s="230"/>
      <c r="F28" s="230"/>
      <c r="G28" s="230"/>
      <c r="H28" s="230"/>
      <c r="I28" s="230"/>
      <c r="J28" s="230"/>
      <c r="K28" s="230"/>
      <c r="L28" s="230"/>
      <c r="M28" s="230"/>
      <c r="N28" s="229"/>
      <c r="O28" s="230"/>
      <c r="P28" s="230"/>
      <c r="Q28" s="230"/>
      <c r="R28" s="230"/>
      <c r="S28" s="230"/>
      <c r="T28" s="230"/>
      <c r="U28" s="230"/>
      <c r="V28" s="230"/>
      <c r="W28" s="228" t="s">
        <v>99</v>
      </c>
      <c r="X28" s="230"/>
      <c r="Y28" s="230"/>
    </row>
    <row r="29" spans="1:25" ht="26.25" customHeight="1" x14ac:dyDescent="0.2">
      <c r="A29" s="230"/>
      <c r="B29" s="230"/>
      <c r="C29" s="230"/>
      <c r="D29" s="230"/>
      <c r="E29" s="230"/>
      <c r="F29" s="230"/>
      <c r="G29" s="230"/>
      <c r="H29" s="230"/>
      <c r="I29" s="230"/>
      <c r="J29" s="230"/>
      <c r="K29" s="230"/>
      <c r="L29" s="230"/>
      <c r="M29" s="230"/>
      <c r="N29" s="229"/>
      <c r="O29" s="230"/>
      <c r="P29" s="230"/>
      <c r="Q29" s="230"/>
      <c r="R29" s="230"/>
      <c r="S29" s="230"/>
      <c r="T29" s="230"/>
      <c r="U29" s="230"/>
      <c r="V29" s="230"/>
      <c r="W29" s="228" t="s">
        <v>100</v>
      </c>
      <c r="X29" s="230"/>
      <c r="Y29" s="230"/>
    </row>
    <row r="30" spans="1:25" ht="26.25" customHeight="1" x14ac:dyDescent="0.2">
      <c r="A30" s="230"/>
      <c r="B30" s="230"/>
      <c r="C30" s="230"/>
      <c r="D30" s="230"/>
      <c r="E30" s="230"/>
      <c r="F30" s="230"/>
      <c r="G30" s="230"/>
      <c r="H30" s="230"/>
      <c r="I30" s="230"/>
      <c r="J30" s="230"/>
      <c r="K30" s="230"/>
      <c r="L30" s="230"/>
      <c r="M30" s="230"/>
      <c r="N30" s="229"/>
      <c r="O30" s="230"/>
      <c r="P30" s="230"/>
      <c r="Q30" s="230"/>
      <c r="R30" s="230"/>
      <c r="S30" s="230"/>
      <c r="T30" s="230"/>
      <c r="U30" s="230"/>
      <c r="V30" s="230"/>
      <c r="W30" s="228" t="s">
        <v>101</v>
      </c>
      <c r="X30" s="230"/>
      <c r="Y30" s="230"/>
    </row>
    <row r="31" spans="1:25" ht="26.25" customHeight="1" x14ac:dyDescent="0.2">
      <c r="A31" s="230"/>
      <c r="B31" s="230"/>
      <c r="C31" s="230"/>
      <c r="D31" s="230"/>
      <c r="E31" s="230"/>
      <c r="F31" s="230"/>
      <c r="G31" s="230"/>
      <c r="H31" s="230"/>
      <c r="I31" s="230"/>
      <c r="J31" s="230"/>
      <c r="K31" s="230"/>
      <c r="L31" s="230"/>
      <c r="M31" s="230"/>
      <c r="N31" s="229"/>
      <c r="O31" s="230"/>
      <c r="P31" s="230"/>
      <c r="Q31" s="230"/>
      <c r="R31" s="230"/>
      <c r="S31" s="230"/>
      <c r="T31" s="230"/>
      <c r="U31" s="230"/>
      <c r="V31" s="230"/>
      <c r="W31" s="228" t="s">
        <v>102</v>
      </c>
      <c r="X31" s="230"/>
      <c r="Y31" s="230"/>
    </row>
    <row r="32" spans="1:25" ht="26.25" customHeight="1" x14ac:dyDescent="0.2">
      <c r="A32" s="230"/>
      <c r="B32" s="230"/>
      <c r="C32" s="230"/>
      <c r="D32" s="230"/>
      <c r="E32" s="230"/>
      <c r="F32" s="230"/>
      <c r="G32" s="230"/>
      <c r="H32" s="230"/>
      <c r="I32" s="230"/>
      <c r="J32" s="230"/>
      <c r="K32" s="230"/>
      <c r="L32" s="230"/>
      <c r="M32" s="230"/>
      <c r="N32" s="229"/>
      <c r="O32" s="230"/>
      <c r="P32" s="230"/>
      <c r="Q32" s="230"/>
      <c r="R32" s="230"/>
      <c r="S32" s="230"/>
      <c r="T32" s="230"/>
      <c r="U32" s="230"/>
      <c r="V32" s="230"/>
      <c r="W32" s="228" t="s">
        <v>103</v>
      </c>
      <c r="X32" s="230"/>
      <c r="Y32" s="230"/>
    </row>
    <row r="33" spans="1:25" ht="26.25" customHeight="1" x14ac:dyDescent="0.2">
      <c r="A33" s="230"/>
      <c r="B33" s="230"/>
      <c r="C33" s="230"/>
      <c r="D33" s="230"/>
      <c r="E33" s="230"/>
      <c r="F33" s="230"/>
      <c r="G33" s="230"/>
      <c r="H33" s="230"/>
      <c r="I33" s="230"/>
      <c r="J33" s="230"/>
      <c r="K33" s="230"/>
      <c r="L33" s="230"/>
      <c r="M33" s="230"/>
      <c r="N33" s="229"/>
      <c r="O33" s="230"/>
      <c r="P33" s="230"/>
      <c r="Q33" s="230"/>
      <c r="R33" s="230"/>
      <c r="S33" s="230"/>
      <c r="T33" s="230"/>
      <c r="U33" s="230"/>
      <c r="V33" s="230"/>
      <c r="W33" s="228" t="s">
        <v>308</v>
      </c>
      <c r="X33" s="230"/>
      <c r="Y33" s="230"/>
    </row>
    <row r="34" spans="1:25" ht="26.25" customHeight="1" x14ac:dyDescent="0.2">
      <c r="A34" s="230"/>
      <c r="B34" s="230"/>
      <c r="C34" s="230"/>
      <c r="D34" s="230"/>
      <c r="E34" s="230"/>
      <c r="F34" s="230"/>
      <c r="G34" s="230"/>
      <c r="H34" s="230"/>
      <c r="I34" s="230"/>
      <c r="J34" s="230"/>
      <c r="K34" s="230"/>
      <c r="L34" s="230"/>
      <c r="M34" s="230"/>
      <c r="N34" s="229"/>
      <c r="O34" s="230"/>
      <c r="P34" s="230"/>
      <c r="Q34" s="230"/>
      <c r="R34" s="230"/>
      <c r="S34" s="230"/>
      <c r="T34" s="230"/>
      <c r="U34" s="230"/>
      <c r="V34" s="230"/>
      <c r="W34" s="228" t="s">
        <v>307</v>
      </c>
      <c r="X34" s="230"/>
      <c r="Y34" s="230"/>
    </row>
    <row r="35" spans="1:25" ht="26.25" customHeight="1" x14ac:dyDescent="0.2">
      <c r="A35" s="230"/>
      <c r="B35" s="230"/>
      <c r="C35" s="230"/>
      <c r="D35" s="230"/>
      <c r="E35" s="230"/>
      <c r="F35" s="230"/>
      <c r="G35" s="230"/>
      <c r="H35" s="230"/>
      <c r="I35" s="230"/>
      <c r="J35" s="230"/>
      <c r="K35" s="230"/>
      <c r="L35" s="230"/>
      <c r="M35" s="230"/>
      <c r="N35" s="229"/>
      <c r="O35" s="230"/>
      <c r="P35" s="230"/>
      <c r="Q35" s="230"/>
      <c r="R35" s="230"/>
      <c r="S35" s="230"/>
      <c r="T35" s="230"/>
      <c r="U35" s="230"/>
      <c r="V35" s="230"/>
      <c r="W35" s="228" t="s">
        <v>104</v>
      </c>
      <c r="X35" s="230"/>
      <c r="Y35" s="230"/>
    </row>
    <row r="36" spans="1:25" ht="26.25" customHeight="1" x14ac:dyDescent="0.2">
      <c r="A36" s="230"/>
      <c r="B36" s="230"/>
      <c r="C36" s="230"/>
      <c r="D36" s="230"/>
      <c r="E36" s="230"/>
      <c r="F36" s="230"/>
      <c r="G36" s="230"/>
      <c r="H36" s="230"/>
      <c r="I36" s="230"/>
      <c r="J36" s="230"/>
      <c r="K36" s="230"/>
      <c r="L36" s="230"/>
      <c r="M36" s="230"/>
      <c r="N36" s="229"/>
      <c r="O36" s="230"/>
      <c r="P36" s="230"/>
      <c r="Q36" s="230"/>
      <c r="R36" s="230"/>
      <c r="S36" s="230"/>
      <c r="T36" s="230"/>
      <c r="U36" s="230"/>
      <c r="V36" s="230"/>
      <c r="W36" s="228" t="s">
        <v>105</v>
      </c>
      <c r="X36" s="230"/>
      <c r="Y36" s="230"/>
    </row>
    <row r="37" spans="1:25" ht="26.25" customHeight="1" x14ac:dyDescent="0.2">
      <c r="A37" s="230"/>
      <c r="B37" s="230"/>
      <c r="C37" s="230"/>
      <c r="D37" s="230"/>
      <c r="E37" s="230"/>
      <c r="F37" s="230"/>
      <c r="G37" s="230"/>
      <c r="H37" s="230"/>
      <c r="I37" s="230"/>
      <c r="J37" s="230"/>
      <c r="K37" s="230"/>
      <c r="L37" s="230"/>
      <c r="M37" s="230"/>
      <c r="N37" s="229"/>
      <c r="O37" s="230"/>
      <c r="P37" s="230"/>
      <c r="Q37" s="230"/>
      <c r="R37" s="230"/>
      <c r="S37" s="230"/>
      <c r="T37" s="230"/>
      <c r="U37" s="230"/>
      <c r="V37" s="230"/>
      <c r="W37" s="228" t="s">
        <v>106</v>
      </c>
      <c r="X37" s="230"/>
      <c r="Y37" s="230"/>
    </row>
    <row r="38" spans="1:25" ht="26.25" customHeight="1" x14ac:dyDescent="0.2">
      <c r="A38" s="230"/>
      <c r="B38" s="230"/>
      <c r="C38" s="230"/>
      <c r="D38" s="230"/>
      <c r="E38" s="230"/>
      <c r="F38" s="230"/>
      <c r="G38" s="230"/>
      <c r="H38" s="230"/>
      <c r="I38" s="230"/>
      <c r="J38" s="230"/>
      <c r="K38" s="230"/>
      <c r="L38" s="230"/>
      <c r="M38" s="230"/>
      <c r="N38" s="229"/>
      <c r="O38" s="230"/>
      <c r="P38" s="230"/>
      <c r="Q38" s="230"/>
      <c r="R38" s="230"/>
      <c r="S38" s="230"/>
      <c r="T38" s="230"/>
      <c r="U38" s="230"/>
      <c r="V38" s="230"/>
      <c r="W38" s="228" t="s">
        <v>306</v>
      </c>
      <c r="X38" s="230"/>
      <c r="Y38" s="230"/>
    </row>
    <row r="39" spans="1:25" ht="26.25" customHeight="1" x14ac:dyDescent="0.2">
      <c r="A39" s="230"/>
      <c r="B39" s="230"/>
      <c r="C39" s="230"/>
      <c r="D39" s="230"/>
      <c r="E39" s="230"/>
      <c r="F39" s="230"/>
      <c r="G39" s="230"/>
      <c r="H39" s="230"/>
      <c r="I39" s="230"/>
      <c r="J39" s="230"/>
      <c r="K39" s="230"/>
      <c r="L39" s="230"/>
      <c r="M39" s="230"/>
      <c r="N39" s="229"/>
      <c r="O39" s="230"/>
      <c r="P39" s="230"/>
      <c r="Q39" s="230"/>
      <c r="R39" s="230"/>
      <c r="S39" s="230"/>
      <c r="T39" s="230"/>
      <c r="U39" s="230"/>
      <c r="V39" s="230"/>
      <c r="W39" s="228" t="s">
        <v>107</v>
      </c>
      <c r="X39" s="230"/>
      <c r="Y39" s="230"/>
    </row>
    <row r="40" spans="1:25" ht="26.25" customHeight="1" x14ac:dyDescent="0.2">
      <c r="A40" s="230"/>
      <c r="B40" s="230"/>
      <c r="C40" s="230"/>
      <c r="D40" s="230"/>
      <c r="E40" s="230"/>
      <c r="F40" s="230"/>
      <c r="G40" s="230"/>
      <c r="H40" s="230"/>
      <c r="I40" s="230"/>
      <c r="J40" s="230"/>
      <c r="K40" s="230"/>
      <c r="L40" s="230"/>
      <c r="M40" s="230"/>
      <c r="N40" s="229"/>
      <c r="O40" s="230"/>
      <c r="P40" s="230"/>
      <c r="Q40" s="230"/>
      <c r="R40" s="230"/>
      <c r="S40" s="230"/>
      <c r="T40" s="230"/>
      <c r="U40" s="230"/>
      <c r="V40" s="230"/>
      <c r="W40" s="228" t="s">
        <v>108</v>
      </c>
      <c r="X40" s="230"/>
      <c r="Y40" s="230"/>
    </row>
    <row r="41" spans="1:25" ht="26.25" customHeight="1" x14ac:dyDescent="0.2">
      <c r="A41" s="230"/>
      <c r="B41" s="230"/>
      <c r="C41" s="230"/>
      <c r="D41" s="230"/>
      <c r="E41" s="230"/>
      <c r="F41" s="230"/>
      <c r="G41" s="230"/>
      <c r="H41" s="230"/>
      <c r="I41" s="230"/>
      <c r="J41" s="230"/>
      <c r="L41" s="230"/>
      <c r="M41" s="230"/>
      <c r="N41" s="229"/>
      <c r="P41" s="230"/>
      <c r="Q41" s="230"/>
      <c r="R41" s="230"/>
      <c r="S41" s="230"/>
      <c r="T41" s="230"/>
      <c r="U41" s="230"/>
      <c r="V41" s="230"/>
      <c r="W41" s="228" t="s">
        <v>305</v>
      </c>
      <c r="X41" s="230"/>
      <c r="Y41" s="230"/>
    </row>
    <row r="42" spans="1:25" ht="26.25" customHeight="1" x14ac:dyDescent="0.2">
      <c r="A42" s="230"/>
      <c r="B42" s="230"/>
      <c r="C42" s="230"/>
      <c r="D42" s="230"/>
      <c r="E42" s="230"/>
      <c r="F42" s="230"/>
      <c r="G42" s="230"/>
      <c r="H42" s="230"/>
      <c r="I42" s="230"/>
      <c r="J42" s="230"/>
      <c r="L42" s="230"/>
      <c r="M42" s="230"/>
      <c r="N42" s="229"/>
      <c r="P42" s="230"/>
      <c r="Q42" s="230"/>
      <c r="R42" s="230"/>
      <c r="S42" s="230"/>
      <c r="T42" s="230"/>
      <c r="U42" s="230"/>
      <c r="V42" s="230"/>
      <c r="W42" s="228" t="s">
        <v>109</v>
      </c>
      <c r="X42" s="230"/>
      <c r="Y42" s="230"/>
    </row>
    <row r="43" spans="1:25" ht="26.25" customHeight="1" x14ac:dyDescent="0.2">
      <c r="A43" s="230"/>
      <c r="B43" s="230"/>
      <c r="C43" s="230"/>
      <c r="D43" s="230"/>
      <c r="E43" s="230"/>
      <c r="F43" s="230"/>
      <c r="G43" s="230"/>
      <c r="H43" s="230"/>
      <c r="I43" s="230"/>
      <c r="J43" s="230"/>
      <c r="L43" s="230"/>
      <c r="M43" s="230"/>
      <c r="N43" s="229"/>
      <c r="P43" s="230"/>
      <c r="Q43" s="230"/>
      <c r="R43" s="230"/>
      <c r="T43" s="230"/>
      <c r="U43" s="230"/>
      <c r="V43" s="230"/>
      <c r="W43" s="228" t="s">
        <v>110</v>
      </c>
      <c r="X43" s="230"/>
      <c r="Y43" s="230"/>
    </row>
    <row r="44" spans="1:25" ht="26.25" customHeight="1" x14ac:dyDescent="0.2">
      <c r="A44" s="230"/>
      <c r="B44" s="230"/>
      <c r="C44" s="230"/>
      <c r="D44" s="230"/>
      <c r="E44" s="230"/>
      <c r="F44" s="230"/>
      <c r="G44" s="230"/>
      <c r="H44" s="230"/>
      <c r="I44" s="230"/>
      <c r="J44" s="230"/>
      <c r="L44" s="230"/>
      <c r="M44" s="230"/>
      <c r="N44" s="229"/>
      <c r="P44" s="230"/>
      <c r="Q44" s="230"/>
      <c r="R44" s="230"/>
      <c r="T44" s="230"/>
      <c r="U44" s="230"/>
      <c r="V44" s="230"/>
      <c r="W44" s="228" t="s">
        <v>111</v>
      </c>
      <c r="X44" s="230"/>
      <c r="Y44" s="230"/>
    </row>
    <row r="45" spans="1:25" ht="26.25" customHeight="1" x14ac:dyDescent="0.2">
      <c r="A45" s="64"/>
      <c r="B45" s="64"/>
      <c r="C45" s="64"/>
      <c r="D45" s="64"/>
      <c r="E45" s="64"/>
      <c r="F45" s="64"/>
      <c r="J45" s="230"/>
      <c r="N45" s="229"/>
      <c r="T45" s="230"/>
      <c r="U45" s="230"/>
      <c r="V45" s="230"/>
      <c r="W45" s="228" t="s">
        <v>304</v>
      </c>
    </row>
    <row r="46" spans="1:25" ht="26.25" customHeight="1" x14ac:dyDescent="0.2">
      <c r="A46" s="64"/>
      <c r="B46" s="64"/>
      <c r="C46" s="64"/>
      <c r="D46" s="64"/>
      <c r="E46" s="64"/>
      <c r="F46" s="64"/>
      <c r="J46" s="230"/>
      <c r="N46" s="229"/>
      <c r="U46" s="230"/>
      <c r="V46" s="230"/>
      <c r="W46" s="228" t="s">
        <v>303</v>
      </c>
    </row>
    <row r="47" spans="1:25" ht="26.25" customHeight="1" x14ac:dyDescent="0.2">
      <c r="A47" s="64"/>
      <c r="B47" s="64"/>
      <c r="C47" s="64"/>
      <c r="D47" s="64"/>
      <c r="E47" s="64"/>
      <c r="F47" s="64"/>
      <c r="J47" s="230"/>
      <c r="N47" s="229"/>
      <c r="U47" s="230"/>
      <c r="V47" s="230"/>
      <c r="W47" s="228" t="s">
        <v>302</v>
      </c>
    </row>
    <row r="48" spans="1:25" ht="18.75" customHeight="1" x14ac:dyDescent="0.2">
      <c r="B48" s="64"/>
      <c r="C48" s="64"/>
      <c r="D48" s="64"/>
      <c r="E48" s="64"/>
      <c r="F48" s="64"/>
      <c r="N48" s="229"/>
      <c r="W48" s="228" t="s">
        <v>112</v>
      </c>
    </row>
    <row r="49" spans="23:23" ht="18.75" customHeight="1" x14ac:dyDescent="0.2">
      <c r="W49" s="228" t="s">
        <v>113</v>
      </c>
    </row>
    <row r="50" spans="23:23" ht="18.75" customHeight="1" x14ac:dyDescent="0.2">
      <c r="W50" s="228" t="s">
        <v>114</v>
      </c>
    </row>
    <row r="51" spans="23:23" ht="18.75" customHeight="1" x14ac:dyDescent="0.2">
      <c r="W51" s="228" t="s">
        <v>115</v>
      </c>
    </row>
    <row r="52" spans="23:23" ht="18.75" customHeight="1" x14ac:dyDescent="0.2">
      <c r="W52" s="228" t="s">
        <v>116</v>
      </c>
    </row>
    <row r="53" spans="23:23" ht="18.75" customHeight="1" x14ac:dyDescent="0.2">
      <c r="W53" s="228" t="s">
        <v>117</v>
      </c>
    </row>
    <row r="54" spans="23:23" ht="18.75" customHeight="1" x14ac:dyDescent="0.2">
      <c r="W54" s="228" t="s">
        <v>301</v>
      </c>
    </row>
    <row r="55" spans="23:23" ht="18.75" customHeight="1" x14ac:dyDescent="0.2">
      <c r="W55" s="71" t="s">
        <v>118</v>
      </c>
    </row>
    <row r="56" spans="23:23" ht="18.75" customHeight="1" x14ac:dyDescent="0.2">
      <c r="W56" s="71" t="s">
        <v>119</v>
      </c>
    </row>
  </sheetData>
  <sheetProtection algorithmName="SHA-512" hashValue="XJo/QBxjbilpi7vqUT/6giPHgAWsHnXQforeX2Hm0Hf7lzJJtHMbrRGJOK58frptMM8wAuuv4RaSDGW5ytXgGg==" saltValue="jEp7llQ8Aav8yFki8YGuEg==" spinCount="100000" sheet="1" objects="1" scenarios="1"/>
  <sortState xmlns:xlrd2="http://schemas.microsoft.com/office/spreadsheetml/2017/richdata2" ref="T2:T17">
    <sortCondition ref="T2:T17"/>
  </sortState>
  <conditionalFormatting sqref="S2:T2">
    <cfRule type="expression" dxfId="26" priority="93">
      <formula>IF(AND($W2="Yes",$Z2&lt;=TODAY(),$Z2&lt;&gt;"",#REF!="yes"),TRUE,FALSE)</formula>
    </cfRule>
  </conditionalFormatting>
  <conditionalFormatting sqref="S3:S6">
    <cfRule type="expression" dxfId="25" priority="95">
      <formula>IF(AND($W7="Yes",$Z3&lt;=TODAY(),$Z3&lt;&gt;"",#REF!="yes"),TRUE,FALSE)</formula>
    </cfRule>
  </conditionalFormatting>
  <conditionalFormatting sqref="T16:T18">
    <cfRule type="expression" dxfId="24" priority="106">
      <formula>IF(AND($W13="Yes",$Z13&lt;=TODAY(),$Z13&lt;&gt;"",#REF!="yes"),TRUE,FALSE)</formula>
    </cfRule>
  </conditionalFormatting>
  <conditionalFormatting sqref="L2:N2">
    <cfRule type="expression" dxfId="23" priority="107">
      <formula>IF(AND($R4="Yes",$V6&lt;=TODAY(),$V6&lt;&gt;"",#REF!="yes"),TRUE,FALSE)</formula>
    </cfRule>
  </conditionalFormatting>
  <conditionalFormatting sqref="L3:N3">
    <cfRule type="expression" dxfId="22" priority="108">
      <formula>IF(AND($R4="Yes",$V6&lt;=TODAY(),$V6&lt;&gt;"",#REF!="yes"),TRUE,FALSE)</formula>
    </cfRule>
  </conditionalFormatting>
  <conditionalFormatting sqref="L4:N4 U4:V6">
    <cfRule type="expression" dxfId="21" priority="109">
      <formula>IF(AND($R5="Yes",$V7&lt;=TODAY(),$V7&lt;&gt;"",#REF!="yes"),TRUE,FALSE)</formula>
    </cfRule>
  </conditionalFormatting>
  <conditionalFormatting sqref="L5:N7">
    <cfRule type="expression" dxfId="20" priority="110">
      <formula>IF(AND($R5="Yes",$V7&lt;=TODAY(),$V7&lt;&gt;"",#REF!="yes"),TRUE,FALSE)</formula>
    </cfRule>
  </conditionalFormatting>
  <conditionalFormatting sqref="U2:V2 Q2:Q3">
    <cfRule type="expression" dxfId="19" priority="116">
      <formula>IF(AND($R4="Yes",$V6&lt;=TODAY(),$V6&lt;&gt;"",#REF!="yes"),TRUE,FALSE)</formula>
    </cfRule>
  </conditionalFormatting>
  <conditionalFormatting sqref="T3:T10">
    <cfRule type="expression" dxfId="18" priority="119">
      <formula>IF(AND($W2="Yes",$Z2&lt;=TODAY(),$Z2&lt;&gt;"",#REF!="yes"),TRUE,FALSE)</formula>
    </cfRule>
  </conditionalFormatting>
  <conditionalFormatting sqref="U3:V3 U16:V18">
    <cfRule type="expression" dxfId="17" priority="2">
      <formula>IF(AND($R2="Yes",$V6&lt;=TODAY(),$V6&lt;&gt;"",#REF!="yes"),TRUE,FALSE)</formula>
    </cfRule>
  </conditionalFormatting>
  <conditionalFormatting sqref="L8:N10 U7:V9">
    <cfRule type="expression" dxfId="16" priority="122">
      <formula>IF(AND($R8="Yes",$V11&lt;=TODAY(),$V11&lt;&gt;"",#REF!="yes"),TRUE,FALSE)</formula>
    </cfRule>
  </conditionalFormatting>
  <conditionalFormatting sqref="U11:V11">
    <cfRule type="expression" dxfId="15" priority="124">
      <formula>IF(AND($R11="Yes",$V14&lt;=TODAY(),$V14&lt;&gt;"",#REF!="yes"),TRUE,FALSE)</formula>
    </cfRule>
  </conditionalFormatting>
  <conditionalFormatting sqref="T11:T15">
    <cfRule type="expression" dxfId="14" priority="127">
      <formula>IF(AND($W9="Yes",$Z9&lt;=TODAY(),$Z9&lt;&gt;"",#REF!="yes"),TRUE,FALSE)</formula>
    </cfRule>
  </conditionalFormatting>
  <conditionalFormatting sqref="U10:V10">
    <cfRule type="expression" dxfId="13" priority="1">
      <formula>IF(AND($R10="Yes",$V15&lt;=TODAY(),$V15&lt;&gt;"",#REF!="yes"),TRUE,FALSE)</formula>
    </cfRule>
  </conditionalFormatting>
  <conditionalFormatting sqref="L11:N12">
    <cfRule type="expression" dxfId="12" priority="131">
      <formula>IF(AND($R12="Yes",$V16&lt;=TODAY(),$V16&lt;&gt;"",#REF!="yes"),TRUE,FALSE)</formula>
    </cfRule>
  </conditionalFormatting>
  <conditionalFormatting sqref="U12:V15">
    <cfRule type="expression" dxfId="11" priority="132">
      <formula>IF(AND($R12="Yes",$V16&lt;=TODAY(),$V16&lt;&gt;"",#REF!="yes"),TRUE,FALSE)</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9C92-396B-4C54-A90E-B48E6B35FB15}">
  <sheetPr codeName="Sheet12"/>
  <dimension ref="A1:D128"/>
  <sheetViews>
    <sheetView showGridLines="0" zoomScale="130" zoomScaleNormal="130" workbookViewId="0">
      <pane ySplit="1" topLeftCell="A2" activePane="bottomLeft" state="frozen"/>
      <selection pane="bottomLeft" activeCell="B127" sqref="B1:B127"/>
    </sheetView>
  </sheetViews>
  <sheetFormatPr defaultColWidth="31.5703125" defaultRowHeight="11.25" x14ac:dyDescent="0.25"/>
  <cols>
    <col min="1" max="1" width="13.85546875" style="179" customWidth="1"/>
    <col min="2" max="2" width="31.5703125" style="179"/>
    <col min="3" max="3" width="29.42578125" style="178" customWidth="1"/>
    <col min="4" max="4" width="36.5703125" style="178" customWidth="1"/>
    <col min="5" max="16384" width="31.5703125" style="178"/>
  </cols>
  <sheetData>
    <row r="1" spans="1:4" x14ac:dyDescent="0.25">
      <c r="A1" s="195" t="s">
        <v>499</v>
      </c>
      <c r="B1" s="194" t="s">
        <v>498</v>
      </c>
      <c r="C1" s="194" t="s">
        <v>497</v>
      </c>
      <c r="D1" s="193" t="s">
        <v>496</v>
      </c>
    </row>
    <row r="2" spans="1:4" x14ac:dyDescent="0.25">
      <c r="A2" s="188">
        <v>86642967271</v>
      </c>
      <c r="B2" s="187" t="s">
        <v>495</v>
      </c>
      <c r="C2" s="185"/>
      <c r="D2" s="184"/>
    </row>
    <row r="3" spans="1:4" x14ac:dyDescent="0.25">
      <c r="A3" s="186">
        <v>27643564354</v>
      </c>
      <c r="B3" s="185" t="s">
        <v>494</v>
      </c>
      <c r="C3" s="185"/>
      <c r="D3" s="184"/>
    </row>
    <row r="4" spans="1:4" x14ac:dyDescent="0.25">
      <c r="A4" s="188">
        <v>92003175335</v>
      </c>
      <c r="B4" s="187" t="s">
        <v>493</v>
      </c>
      <c r="C4" s="185"/>
      <c r="D4" s="184"/>
    </row>
    <row r="5" spans="1:4" x14ac:dyDescent="0.25">
      <c r="A5" s="186">
        <v>83639015624</v>
      </c>
      <c r="B5" s="185" t="s">
        <v>492</v>
      </c>
      <c r="C5" s="185"/>
      <c r="D5" s="184"/>
    </row>
    <row r="6" spans="1:4" x14ac:dyDescent="0.25">
      <c r="A6" s="188">
        <v>94618660816</v>
      </c>
      <c r="B6" s="187" t="s">
        <v>491</v>
      </c>
      <c r="C6" s="185"/>
      <c r="D6" s="184"/>
    </row>
    <row r="7" spans="1:4" x14ac:dyDescent="0.25">
      <c r="A7" s="186">
        <v>24097262459</v>
      </c>
      <c r="B7" s="185" t="s">
        <v>316</v>
      </c>
      <c r="C7" s="185"/>
      <c r="D7" s="184"/>
    </row>
    <row r="8" spans="1:4" x14ac:dyDescent="0.25">
      <c r="A8" s="186">
        <v>35616294930</v>
      </c>
      <c r="B8" s="185" t="s">
        <v>490</v>
      </c>
      <c r="C8" s="185"/>
      <c r="D8" s="184"/>
    </row>
    <row r="9" spans="1:4" ht="22.5" x14ac:dyDescent="0.25">
      <c r="A9" s="186">
        <v>39922848563</v>
      </c>
      <c r="B9" s="185" t="s">
        <v>315</v>
      </c>
      <c r="C9" s="185"/>
      <c r="D9" s="184"/>
    </row>
    <row r="10" spans="1:4" x14ac:dyDescent="0.25">
      <c r="A10" s="186">
        <v>69198255076</v>
      </c>
      <c r="B10" s="185" t="s">
        <v>314</v>
      </c>
      <c r="C10" s="185"/>
      <c r="D10" s="184"/>
    </row>
    <row r="11" spans="1:4" x14ac:dyDescent="0.25">
      <c r="A11" s="188">
        <v>93641030042</v>
      </c>
      <c r="B11" s="187" t="s">
        <v>489</v>
      </c>
      <c r="C11" s="185"/>
      <c r="D11" s="184"/>
    </row>
    <row r="12" spans="1:4" x14ac:dyDescent="0.25">
      <c r="A12" s="186">
        <v>21632046041</v>
      </c>
      <c r="B12" s="185" t="s">
        <v>488</v>
      </c>
      <c r="C12" s="185" t="s">
        <v>487</v>
      </c>
      <c r="D12" s="184" t="s">
        <v>486</v>
      </c>
    </row>
    <row r="13" spans="1:4" ht="22.5" x14ac:dyDescent="0.25">
      <c r="A13" s="186">
        <v>26154156215</v>
      </c>
      <c r="B13" s="187" t="s">
        <v>485</v>
      </c>
      <c r="C13" s="185"/>
      <c r="D13" s="184" t="s">
        <v>484</v>
      </c>
    </row>
    <row r="14" spans="1:4" x14ac:dyDescent="0.25">
      <c r="A14" s="188">
        <v>41649027430</v>
      </c>
      <c r="B14" s="187" t="s">
        <v>483</v>
      </c>
      <c r="C14" s="185"/>
      <c r="D14" s="184"/>
    </row>
    <row r="15" spans="1:4" x14ac:dyDescent="0.25">
      <c r="A15" s="186">
        <v>18068557906</v>
      </c>
      <c r="B15" s="185" t="s">
        <v>313</v>
      </c>
      <c r="C15" s="185"/>
      <c r="D15" s="184"/>
    </row>
    <row r="16" spans="1:4" x14ac:dyDescent="0.25">
      <c r="A16" s="186">
        <v>82626742505</v>
      </c>
      <c r="B16" s="185" t="s">
        <v>482</v>
      </c>
      <c r="C16" s="185"/>
      <c r="D16" s="184"/>
    </row>
    <row r="17" spans="1:4" x14ac:dyDescent="0.25">
      <c r="A17" s="186">
        <v>11142285716</v>
      </c>
      <c r="B17" s="185" t="s">
        <v>312</v>
      </c>
      <c r="C17" s="185"/>
      <c r="D17" s="184"/>
    </row>
    <row r="18" spans="1:4" x14ac:dyDescent="0.25">
      <c r="A18" s="186">
        <v>87617085766</v>
      </c>
      <c r="B18" s="185" t="s">
        <v>481</v>
      </c>
      <c r="C18" s="185"/>
      <c r="D18" s="184"/>
    </row>
    <row r="19" spans="1:4" x14ac:dyDescent="0.25">
      <c r="A19" s="186">
        <v>68627230424</v>
      </c>
      <c r="B19" s="185" t="s">
        <v>480</v>
      </c>
      <c r="C19" s="185"/>
      <c r="D19" s="184"/>
    </row>
    <row r="20" spans="1:4" x14ac:dyDescent="0.25">
      <c r="A20" s="186">
        <v>85458981037</v>
      </c>
      <c r="B20" s="185" t="s">
        <v>62</v>
      </c>
      <c r="C20" s="185"/>
      <c r="D20" s="184"/>
    </row>
    <row r="21" spans="1:4" x14ac:dyDescent="0.25">
      <c r="A21" s="186">
        <v>97065193035</v>
      </c>
      <c r="B21" s="185" t="s">
        <v>70</v>
      </c>
      <c r="C21" s="185"/>
      <c r="D21" s="184"/>
    </row>
    <row r="22" spans="1:4" x14ac:dyDescent="0.25">
      <c r="A22" s="186">
        <v>84607801657</v>
      </c>
      <c r="B22" s="185" t="s">
        <v>479</v>
      </c>
      <c r="C22" s="185"/>
      <c r="D22" s="184"/>
    </row>
    <row r="23" spans="1:4" x14ac:dyDescent="0.25">
      <c r="A23" s="186" t="s">
        <v>478</v>
      </c>
      <c r="B23" s="185" t="s">
        <v>477</v>
      </c>
      <c r="C23" s="185" t="s">
        <v>476</v>
      </c>
      <c r="D23" s="184"/>
    </row>
    <row r="24" spans="1:4" x14ac:dyDescent="0.25">
      <c r="A24" s="186">
        <v>96760398961</v>
      </c>
      <c r="B24" s="185" t="s">
        <v>475</v>
      </c>
      <c r="C24" s="185" t="s">
        <v>474</v>
      </c>
      <c r="D24" s="184"/>
    </row>
    <row r="25" spans="1:4" x14ac:dyDescent="0.25">
      <c r="A25" s="186">
        <v>71616242198</v>
      </c>
      <c r="B25" s="185" t="s">
        <v>473</v>
      </c>
      <c r="C25" s="185"/>
      <c r="D25" s="184"/>
    </row>
    <row r="26" spans="1:4" ht="22.5" x14ac:dyDescent="0.25">
      <c r="A26" s="186">
        <v>44568352340</v>
      </c>
      <c r="B26" s="185" t="s">
        <v>472</v>
      </c>
      <c r="C26" s="185" t="s">
        <v>471</v>
      </c>
      <c r="D26" s="184"/>
    </row>
    <row r="27" spans="1:4" x14ac:dyDescent="0.25">
      <c r="A27" s="186">
        <v>17059209675</v>
      </c>
      <c r="B27" s="185" t="s">
        <v>89</v>
      </c>
      <c r="C27" s="185"/>
      <c r="D27" s="184"/>
    </row>
    <row r="28" spans="1:4" ht="22.5" x14ac:dyDescent="0.25">
      <c r="A28" s="186">
        <v>40757637021</v>
      </c>
      <c r="B28" s="185" t="s">
        <v>311</v>
      </c>
      <c r="C28" s="185"/>
      <c r="D28" s="184"/>
    </row>
    <row r="29" spans="1:4" x14ac:dyDescent="0.25">
      <c r="A29" s="186">
        <v>93663885121</v>
      </c>
      <c r="B29" s="185" t="s">
        <v>470</v>
      </c>
      <c r="C29" s="185"/>
      <c r="D29" s="184"/>
    </row>
    <row r="30" spans="1:4" x14ac:dyDescent="0.25">
      <c r="A30" s="186">
        <v>86632485860</v>
      </c>
      <c r="B30" s="187" t="s">
        <v>469</v>
      </c>
      <c r="C30" s="185"/>
      <c r="D30" s="184"/>
    </row>
    <row r="31" spans="1:4" x14ac:dyDescent="0.25">
      <c r="A31" s="188">
        <v>54617948231</v>
      </c>
      <c r="B31" s="187" t="s">
        <v>468</v>
      </c>
      <c r="C31" s="185"/>
      <c r="D31" s="184"/>
    </row>
    <row r="32" spans="1:4" x14ac:dyDescent="0.25">
      <c r="A32" s="186">
        <v>34164320941</v>
      </c>
      <c r="B32" s="185" t="s">
        <v>467</v>
      </c>
      <c r="C32" s="185"/>
      <c r="D32" s="184"/>
    </row>
    <row r="33" spans="1:4" x14ac:dyDescent="0.25">
      <c r="A33" s="186">
        <v>21978919723</v>
      </c>
      <c r="B33" s="185" t="s">
        <v>90</v>
      </c>
      <c r="C33" s="185"/>
      <c r="D33" s="184"/>
    </row>
    <row r="34" spans="1:4" x14ac:dyDescent="0.25">
      <c r="A34" s="186">
        <v>43624019784</v>
      </c>
      <c r="B34" s="185" t="s">
        <v>466</v>
      </c>
      <c r="C34" s="185" t="s">
        <v>465</v>
      </c>
      <c r="D34" s="184"/>
    </row>
    <row r="35" spans="1:4" x14ac:dyDescent="0.25">
      <c r="A35" s="192">
        <v>80597369676</v>
      </c>
      <c r="B35" s="191" t="s">
        <v>51</v>
      </c>
      <c r="C35" s="185" t="s">
        <v>464</v>
      </c>
      <c r="D35" s="184"/>
    </row>
    <row r="36" spans="1:4" x14ac:dyDescent="0.25">
      <c r="A36" s="188">
        <v>90636326013</v>
      </c>
      <c r="B36" s="187" t="s">
        <v>463</v>
      </c>
      <c r="C36" s="185"/>
      <c r="D36" s="184"/>
    </row>
    <row r="37" spans="1:4" x14ac:dyDescent="0.25">
      <c r="A37" s="186" t="s">
        <v>462</v>
      </c>
      <c r="B37" s="185" t="s">
        <v>461</v>
      </c>
      <c r="C37" s="185"/>
      <c r="D37" s="184"/>
    </row>
    <row r="38" spans="1:4" x14ac:dyDescent="0.25">
      <c r="A38" s="186">
        <v>57607205112</v>
      </c>
      <c r="B38" s="185" t="s">
        <v>460</v>
      </c>
      <c r="C38" s="185"/>
      <c r="D38" s="184"/>
    </row>
    <row r="39" spans="1:4" x14ac:dyDescent="0.25">
      <c r="A39" s="186">
        <v>60618850150</v>
      </c>
      <c r="B39" s="185" t="s">
        <v>459</v>
      </c>
      <c r="C39" s="185"/>
      <c r="D39" s="184"/>
    </row>
    <row r="40" spans="1:4" x14ac:dyDescent="0.25">
      <c r="A40" s="186">
        <v>35623563422</v>
      </c>
      <c r="B40" s="185" t="s">
        <v>91</v>
      </c>
      <c r="C40" s="185"/>
      <c r="D40" s="184"/>
    </row>
    <row r="41" spans="1:4" ht="22.5" x14ac:dyDescent="0.25">
      <c r="A41" s="186">
        <v>94137673959</v>
      </c>
      <c r="B41" s="185" t="s">
        <v>458</v>
      </c>
      <c r="C41" s="185"/>
      <c r="D41" s="184"/>
    </row>
    <row r="42" spans="1:4" ht="22.5" x14ac:dyDescent="0.25">
      <c r="A42" s="186">
        <v>84883519598</v>
      </c>
      <c r="B42" s="185" t="s">
        <v>457</v>
      </c>
      <c r="C42" s="185"/>
      <c r="D42" s="184"/>
    </row>
    <row r="43" spans="1:4" ht="22.5" x14ac:dyDescent="0.25">
      <c r="A43" s="186">
        <v>66641863961</v>
      </c>
      <c r="B43" s="185" t="s">
        <v>456</v>
      </c>
      <c r="C43" s="185"/>
      <c r="D43" s="184"/>
    </row>
    <row r="44" spans="1:4" x14ac:dyDescent="0.25">
      <c r="A44" s="186">
        <v>29636021184</v>
      </c>
      <c r="B44" s="185" t="s">
        <v>455</v>
      </c>
      <c r="C44" s="185"/>
      <c r="D44" s="184"/>
    </row>
    <row r="45" spans="1:4" x14ac:dyDescent="0.25">
      <c r="A45" s="186">
        <v>53213778594</v>
      </c>
      <c r="B45" s="185" t="s">
        <v>93</v>
      </c>
      <c r="C45" s="185"/>
      <c r="D45" s="184"/>
    </row>
    <row r="46" spans="1:4" x14ac:dyDescent="0.25">
      <c r="A46" s="186">
        <v>25131659777</v>
      </c>
      <c r="B46" s="187" t="s">
        <v>454</v>
      </c>
      <c r="C46" s="185"/>
      <c r="D46" s="184"/>
    </row>
    <row r="47" spans="1:4" x14ac:dyDescent="0.25">
      <c r="A47" s="186">
        <v>48105214088</v>
      </c>
      <c r="B47" s="185" t="s">
        <v>453</v>
      </c>
      <c r="C47" s="185"/>
      <c r="D47" s="184"/>
    </row>
    <row r="48" spans="1:4" x14ac:dyDescent="0.25">
      <c r="A48" s="186">
        <v>18144717260</v>
      </c>
      <c r="B48" s="185" t="s">
        <v>452</v>
      </c>
      <c r="C48" s="185"/>
      <c r="D48" s="184"/>
    </row>
    <row r="49" spans="1:4" x14ac:dyDescent="0.25">
      <c r="A49" s="186">
        <v>89986394578</v>
      </c>
      <c r="B49" s="185" t="s">
        <v>451</v>
      </c>
      <c r="C49" s="185"/>
      <c r="D49" s="184"/>
    </row>
    <row r="50" spans="1:4" x14ac:dyDescent="0.25">
      <c r="A50" s="186">
        <v>72226625037</v>
      </c>
      <c r="B50" s="185" t="s">
        <v>450</v>
      </c>
      <c r="C50" s="185"/>
      <c r="D50" s="184"/>
    </row>
    <row r="51" spans="1:4" ht="22.5" x14ac:dyDescent="0.25">
      <c r="A51" s="186">
        <v>47140180169</v>
      </c>
      <c r="B51" s="185" t="s">
        <v>449</v>
      </c>
      <c r="C51" s="185"/>
      <c r="D51" s="184"/>
    </row>
    <row r="52" spans="1:4" x14ac:dyDescent="0.25">
      <c r="A52" s="186">
        <v>34090653946</v>
      </c>
      <c r="B52" s="185" t="s">
        <v>448</v>
      </c>
      <c r="C52" s="185"/>
      <c r="D52" s="184"/>
    </row>
    <row r="53" spans="1:4" x14ac:dyDescent="0.25">
      <c r="A53" s="186">
        <v>81622594549</v>
      </c>
      <c r="B53" s="187" t="s">
        <v>447</v>
      </c>
      <c r="C53" s="185" t="s">
        <v>446</v>
      </c>
      <c r="D53" s="184"/>
    </row>
    <row r="54" spans="1:4" x14ac:dyDescent="0.25">
      <c r="A54" s="186">
        <v>71610676910</v>
      </c>
      <c r="B54" s="185" t="s">
        <v>445</v>
      </c>
      <c r="C54" s="185"/>
      <c r="D54" s="184"/>
    </row>
    <row r="55" spans="1:4" x14ac:dyDescent="0.25">
      <c r="A55" s="186">
        <v>17625197186</v>
      </c>
      <c r="B55" s="185" t="s">
        <v>444</v>
      </c>
      <c r="C55" s="185"/>
      <c r="D55" s="184"/>
    </row>
    <row r="56" spans="1:4" x14ac:dyDescent="0.25">
      <c r="A56" s="186">
        <v>40600905735</v>
      </c>
      <c r="B56" s="185" t="s">
        <v>443</v>
      </c>
      <c r="C56" s="185"/>
      <c r="D56" s="184"/>
    </row>
    <row r="57" spans="1:4" x14ac:dyDescent="0.25">
      <c r="A57" s="186">
        <v>15101252171</v>
      </c>
      <c r="B57" s="185" t="s">
        <v>95</v>
      </c>
      <c r="C57" s="185"/>
      <c r="D57" s="184"/>
    </row>
    <row r="58" spans="1:4" x14ac:dyDescent="0.25">
      <c r="A58" s="186">
        <v>85097999347</v>
      </c>
      <c r="B58" s="185" t="s">
        <v>96</v>
      </c>
      <c r="C58" s="185"/>
      <c r="D58" s="184"/>
    </row>
    <row r="59" spans="1:4" x14ac:dyDescent="0.25">
      <c r="A59" s="186">
        <v>66158098367</v>
      </c>
      <c r="B59" s="185" t="s">
        <v>442</v>
      </c>
      <c r="C59" s="185" t="s">
        <v>441</v>
      </c>
      <c r="D59" s="184"/>
    </row>
    <row r="60" spans="1:4" ht="22.5" x14ac:dyDescent="0.25">
      <c r="A60" s="186">
        <v>85644946976</v>
      </c>
      <c r="B60" s="185" t="s">
        <v>440</v>
      </c>
      <c r="C60" s="185"/>
      <c r="D60" s="184"/>
    </row>
    <row r="61" spans="1:4" x14ac:dyDescent="0.25">
      <c r="A61" s="186">
        <v>79078299288</v>
      </c>
      <c r="B61" s="185" t="s">
        <v>439</v>
      </c>
      <c r="C61" s="185"/>
      <c r="D61" s="184"/>
    </row>
    <row r="62" spans="1:4" ht="22.5" x14ac:dyDescent="0.25">
      <c r="A62" s="188">
        <v>52615039042</v>
      </c>
      <c r="B62" s="187" t="s">
        <v>438</v>
      </c>
      <c r="C62" s="185"/>
      <c r="D62" s="184"/>
    </row>
    <row r="63" spans="1:4" x14ac:dyDescent="0.25">
      <c r="A63" s="186">
        <v>13903886924</v>
      </c>
      <c r="B63" s="185" t="s">
        <v>437</v>
      </c>
      <c r="C63" s="185" t="s">
        <v>436</v>
      </c>
      <c r="D63" s="184"/>
    </row>
    <row r="64" spans="1:4" x14ac:dyDescent="0.25">
      <c r="A64" s="186">
        <v>32085588656</v>
      </c>
      <c r="B64" s="185" t="s">
        <v>99</v>
      </c>
      <c r="C64" s="185"/>
      <c r="D64" s="184"/>
    </row>
    <row r="65" spans="1:4" x14ac:dyDescent="0.25">
      <c r="A65" s="186">
        <v>72639485466</v>
      </c>
      <c r="B65" s="185" t="s">
        <v>435</v>
      </c>
      <c r="C65" s="185"/>
      <c r="D65" s="184"/>
    </row>
    <row r="66" spans="1:4" x14ac:dyDescent="0.25">
      <c r="A66" s="186">
        <v>86628757004</v>
      </c>
      <c r="B66" s="185" t="s">
        <v>434</v>
      </c>
      <c r="C66" s="185"/>
      <c r="D66" s="184"/>
    </row>
    <row r="67" spans="1:4" x14ac:dyDescent="0.25">
      <c r="A67" s="188">
        <v>18662200713</v>
      </c>
      <c r="B67" s="187" t="s">
        <v>433</v>
      </c>
      <c r="C67" s="185"/>
      <c r="D67" s="184"/>
    </row>
    <row r="68" spans="1:4" x14ac:dyDescent="0.25">
      <c r="A68" s="186">
        <v>70066591811</v>
      </c>
      <c r="B68" s="185" t="s">
        <v>432</v>
      </c>
      <c r="C68" s="185"/>
      <c r="D68" s="184"/>
    </row>
    <row r="69" spans="1:4" x14ac:dyDescent="0.25">
      <c r="A69" s="186" t="s">
        <v>431</v>
      </c>
      <c r="B69" s="185" t="s">
        <v>430</v>
      </c>
      <c r="C69" s="185" t="s">
        <v>429</v>
      </c>
      <c r="D69" s="184"/>
    </row>
    <row r="70" spans="1:4" x14ac:dyDescent="0.25">
      <c r="A70" s="186">
        <v>66112058200</v>
      </c>
      <c r="B70" s="185" t="s">
        <v>102</v>
      </c>
      <c r="C70" s="185"/>
      <c r="D70" s="184"/>
    </row>
    <row r="71" spans="1:4" x14ac:dyDescent="0.25">
      <c r="A71" s="186">
        <v>53577022604</v>
      </c>
      <c r="B71" s="185" t="s">
        <v>428</v>
      </c>
      <c r="C71" s="185"/>
      <c r="D71" s="184"/>
    </row>
    <row r="72" spans="1:4" x14ac:dyDescent="0.25">
      <c r="A72" s="186">
        <v>18441126818</v>
      </c>
      <c r="B72" s="185" t="s">
        <v>427</v>
      </c>
      <c r="C72" s="185"/>
      <c r="D72" s="184"/>
    </row>
    <row r="73" spans="1:4" x14ac:dyDescent="0.25">
      <c r="A73" s="186">
        <v>84653612066</v>
      </c>
      <c r="B73" s="185" t="s">
        <v>426</v>
      </c>
      <c r="C73" s="185"/>
      <c r="D73" s="184"/>
    </row>
    <row r="74" spans="1:4" x14ac:dyDescent="0.25">
      <c r="A74" s="188"/>
      <c r="B74" s="187" t="s">
        <v>425</v>
      </c>
      <c r="C74" s="185"/>
      <c r="D74" s="184"/>
    </row>
    <row r="75" spans="1:4" ht="22.5" x14ac:dyDescent="0.25">
      <c r="A75" s="188">
        <v>13725675136</v>
      </c>
      <c r="B75" s="187" t="s">
        <v>424</v>
      </c>
      <c r="C75" s="185"/>
      <c r="D75" s="184"/>
    </row>
    <row r="76" spans="1:4" x14ac:dyDescent="0.25">
      <c r="A76" s="188">
        <v>81642245074</v>
      </c>
      <c r="B76" s="187" t="s">
        <v>423</v>
      </c>
      <c r="C76" s="185"/>
      <c r="D76" s="184"/>
    </row>
    <row r="77" spans="1:4" x14ac:dyDescent="0.25">
      <c r="A77" s="186">
        <v>47643781588</v>
      </c>
      <c r="B77" s="185" t="s">
        <v>422</v>
      </c>
      <c r="C77" s="185"/>
      <c r="D77" s="184"/>
    </row>
    <row r="78" spans="1:4" x14ac:dyDescent="0.25">
      <c r="A78" s="186">
        <v>64146004524</v>
      </c>
      <c r="B78" s="185" t="s">
        <v>106</v>
      </c>
      <c r="C78" s="185"/>
      <c r="D78" s="184"/>
    </row>
    <row r="79" spans="1:4" x14ac:dyDescent="0.25">
      <c r="A79" s="186">
        <v>46130242269</v>
      </c>
      <c r="B79" s="185" t="s">
        <v>421</v>
      </c>
      <c r="C79" s="185"/>
      <c r="D79" s="184"/>
    </row>
    <row r="80" spans="1:4" x14ac:dyDescent="0.25">
      <c r="A80" s="186">
        <v>64608731264</v>
      </c>
      <c r="B80" s="185" t="s">
        <v>420</v>
      </c>
      <c r="C80" s="185"/>
      <c r="D80" s="184"/>
    </row>
    <row r="81" spans="1:4" x14ac:dyDescent="0.25">
      <c r="A81" s="186">
        <v>69090002761</v>
      </c>
      <c r="B81" s="185" t="s">
        <v>419</v>
      </c>
      <c r="C81" s="185"/>
      <c r="D81" s="184"/>
    </row>
    <row r="82" spans="1:4" x14ac:dyDescent="0.25">
      <c r="A82" s="186">
        <v>61084206888</v>
      </c>
      <c r="B82" s="187" t="s">
        <v>418</v>
      </c>
      <c r="C82" s="185" t="s">
        <v>417</v>
      </c>
      <c r="D82" s="184"/>
    </row>
    <row r="83" spans="1:4" x14ac:dyDescent="0.25">
      <c r="A83" s="186">
        <v>80491765192</v>
      </c>
      <c r="B83" s="185" t="s">
        <v>416</v>
      </c>
      <c r="C83" s="185"/>
      <c r="D83" s="184"/>
    </row>
    <row r="84" spans="1:4" x14ac:dyDescent="0.25">
      <c r="A84" s="186">
        <v>86609212206</v>
      </c>
      <c r="B84" s="185" t="s">
        <v>415</v>
      </c>
      <c r="C84" s="185"/>
      <c r="D84" s="184"/>
    </row>
    <row r="85" spans="1:4" x14ac:dyDescent="0.25">
      <c r="A85" s="186">
        <v>57869307207</v>
      </c>
      <c r="B85" s="185" t="s">
        <v>414</v>
      </c>
      <c r="C85" s="185" t="s">
        <v>413</v>
      </c>
      <c r="D85" s="184"/>
    </row>
    <row r="86" spans="1:4" x14ac:dyDescent="0.25">
      <c r="A86" s="186">
        <v>53131345910</v>
      </c>
      <c r="B86" s="185" t="s">
        <v>412</v>
      </c>
      <c r="C86" s="185"/>
      <c r="D86" s="184"/>
    </row>
    <row r="87" spans="1:4" ht="22.5" x14ac:dyDescent="0.25">
      <c r="A87" s="186">
        <v>38574464524</v>
      </c>
      <c r="B87" s="185" t="s">
        <v>411</v>
      </c>
      <c r="C87" s="185"/>
      <c r="D87" s="184"/>
    </row>
    <row r="88" spans="1:4" x14ac:dyDescent="0.25">
      <c r="A88" s="186">
        <v>17641135033</v>
      </c>
      <c r="B88" s="185" t="s">
        <v>410</v>
      </c>
      <c r="C88" s="185"/>
      <c r="D88" s="184"/>
    </row>
    <row r="89" spans="1:4" x14ac:dyDescent="0.25">
      <c r="A89" s="188">
        <v>14633936204</v>
      </c>
      <c r="B89" s="187" t="s">
        <v>409</v>
      </c>
      <c r="C89" s="185"/>
      <c r="D89" s="184"/>
    </row>
    <row r="90" spans="1:4" x14ac:dyDescent="0.25">
      <c r="A90" s="186">
        <v>49797744535</v>
      </c>
      <c r="B90" s="185" t="s">
        <v>408</v>
      </c>
      <c r="C90" s="185" t="s">
        <v>407</v>
      </c>
      <c r="D90" s="184"/>
    </row>
    <row r="91" spans="1:4" x14ac:dyDescent="0.25">
      <c r="A91" s="186">
        <v>38031375761</v>
      </c>
      <c r="B91" s="185" t="s">
        <v>108</v>
      </c>
      <c r="C91" s="185"/>
      <c r="D91" s="184"/>
    </row>
    <row r="92" spans="1:4" x14ac:dyDescent="0.25">
      <c r="A92" s="186">
        <v>36155441357</v>
      </c>
      <c r="B92" s="185" t="s">
        <v>406</v>
      </c>
      <c r="C92" s="185"/>
      <c r="D92" s="184"/>
    </row>
    <row r="93" spans="1:4" x14ac:dyDescent="0.25">
      <c r="A93" s="186">
        <v>15639007677</v>
      </c>
      <c r="B93" s="185" t="s">
        <v>405</v>
      </c>
      <c r="C93" s="185"/>
      <c r="D93" s="184"/>
    </row>
    <row r="94" spans="1:4" ht="22.5" x14ac:dyDescent="0.25">
      <c r="A94" s="186">
        <v>46897866758</v>
      </c>
      <c r="B94" s="185" t="s">
        <v>305</v>
      </c>
      <c r="C94" s="185"/>
      <c r="D94" s="184"/>
    </row>
    <row r="95" spans="1:4" ht="22.5" x14ac:dyDescent="0.25">
      <c r="A95" s="186">
        <v>70244601731</v>
      </c>
      <c r="B95" s="185" t="s">
        <v>404</v>
      </c>
      <c r="C95" s="185"/>
      <c r="D95" s="184"/>
    </row>
    <row r="96" spans="1:4" x14ac:dyDescent="0.25">
      <c r="A96" s="186">
        <v>88603605670</v>
      </c>
      <c r="B96" s="185" t="s">
        <v>403</v>
      </c>
      <c r="C96" s="185"/>
      <c r="D96" s="184"/>
    </row>
    <row r="97" spans="1:4" x14ac:dyDescent="0.25">
      <c r="A97" s="186">
        <v>90135301727</v>
      </c>
      <c r="B97" s="185" t="s">
        <v>402</v>
      </c>
      <c r="C97" s="185"/>
      <c r="D97" s="184"/>
    </row>
    <row r="98" spans="1:4" x14ac:dyDescent="0.25">
      <c r="A98" s="186">
        <v>95084695045</v>
      </c>
      <c r="B98" s="185" t="s">
        <v>110</v>
      </c>
      <c r="C98" s="185"/>
      <c r="D98" s="184"/>
    </row>
    <row r="99" spans="1:4" x14ac:dyDescent="0.25">
      <c r="A99" s="186">
        <v>98571551434</v>
      </c>
      <c r="B99" s="185" t="s">
        <v>111</v>
      </c>
      <c r="C99" s="185"/>
      <c r="D99" s="184"/>
    </row>
    <row r="100" spans="1:4" x14ac:dyDescent="0.25">
      <c r="A100" s="188">
        <v>84647932189</v>
      </c>
      <c r="B100" s="187" t="s">
        <v>401</v>
      </c>
      <c r="C100" s="185"/>
      <c r="D100" s="184"/>
    </row>
    <row r="101" spans="1:4" ht="22.5" x14ac:dyDescent="0.25">
      <c r="A101" s="186">
        <v>31732256639</v>
      </c>
      <c r="B101" s="187" t="s">
        <v>400</v>
      </c>
      <c r="C101" s="185" t="s">
        <v>399</v>
      </c>
      <c r="D101" s="184" t="s">
        <v>398</v>
      </c>
    </row>
    <row r="102" spans="1:4" ht="22.5" x14ac:dyDescent="0.25">
      <c r="A102" s="186">
        <v>44075839183</v>
      </c>
      <c r="B102" s="185" t="s">
        <v>397</v>
      </c>
      <c r="C102" s="185"/>
      <c r="D102" s="184"/>
    </row>
    <row r="103" spans="1:4" ht="22.5" x14ac:dyDescent="0.25">
      <c r="A103" s="190">
        <v>30312392843</v>
      </c>
      <c r="B103" s="189" t="s">
        <v>396</v>
      </c>
      <c r="C103" s="189" t="s">
        <v>396</v>
      </c>
      <c r="D103" s="184" t="s">
        <v>395</v>
      </c>
    </row>
    <row r="104" spans="1:4" x14ac:dyDescent="0.25">
      <c r="A104" s="188">
        <v>77320905846</v>
      </c>
      <c r="B104" s="187" t="s">
        <v>394</v>
      </c>
      <c r="C104" s="185" t="s">
        <v>393</v>
      </c>
      <c r="D104" s="184"/>
    </row>
    <row r="105" spans="1:4" ht="22.5" x14ac:dyDescent="0.25">
      <c r="A105" s="186">
        <v>88308813217</v>
      </c>
      <c r="B105" s="185" t="s">
        <v>392</v>
      </c>
      <c r="C105" s="185" t="s">
        <v>391</v>
      </c>
      <c r="D105" s="184"/>
    </row>
    <row r="106" spans="1:4" ht="22.5" x14ac:dyDescent="0.25">
      <c r="A106" s="186" t="s">
        <v>390</v>
      </c>
      <c r="B106" s="185" t="s">
        <v>389</v>
      </c>
      <c r="C106" s="185"/>
      <c r="D106" s="184"/>
    </row>
    <row r="107" spans="1:4" x14ac:dyDescent="0.25">
      <c r="A107" s="186">
        <v>59873735469</v>
      </c>
      <c r="B107" s="185" t="s">
        <v>388</v>
      </c>
      <c r="C107" s="185" t="s">
        <v>387</v>
      </c>
      <c r="D107" s="184"/>
    </row>
    <row r="108" spans="1:4" ht="22.5" x14ac:dyDescent="0.25">
      <c r="A108" s="188">
        <v>77005284605</v>
      </c>
      <c r="B108" s="187" t="s">
        <v>386</v>
      </c>
      <c r="C108" s="185"/>
      <c r="D108" s="184"/>
    </row>
    <row r="109" spans="1:4" x14ac:dyDescent="0.25">
      <c r="A109" s="186" t="s">
        <v>385</v>
      </c>
      <c r="B109" s="185" t="s">
        <v>384</v>
      </c>
      <c r="C109" s="185"/>
      <c r="D109" s="184"/>
    </row>
    <row r="110" spans="1:4" x14ac:dyDescent="0.25">
      <c r="A110" s="186">
        <v>70615893322</v>
      </c>
      <c r="B110" s="185" t="s">
        <v>383</v>
      </c>
      <c r="C110" s="185"/>
      <c r="D110" s="184"/>
    </row>
    <row r="111" spans="1:4" x14ac:dyDescent="0.25">
      <c r="A111" s="186">
        <v>33615145072</v>
      </c>
      <c r="B111" s="187" t="s">
        <v>382</v>
      </c>
      <c r="C111" s="187" t="s">
        <v>381</v>
      </c>
      <c r="D111" s="184" t="s">
        <v>380</v>
      </c>
    </row>
    <row r="112" spans="1:4" ht="56.25" x14ac:dyDescent="0.25">
      <c r="A112" s="186" t="s">
        <v>379</v>
      </c>
      <c r="B112" s="187" t="s">
        <v>378</v>
      </c>
      <c r="C112" s="185"/>
      <c r="D112" s="184" t="s">
        <v>377</v>
      </c>
    </row>
    <row r="113" spans="1:4" ht="45" x14ac:dyDescent="0.25">
      <c r="A113" s="186">
        <v>90677510841</v>
      </c>
      <c r="B113" s="185" t="s">
        <v>376</v>
      </c>
      <c r="C113" s="185" t="s">
        <v>101</v>
      </c>
      <c r="D113" s="184"/>
    </row>
    <row r="114" spans="1:4" x14ac:dyDescent="0.25">
      <c r="A114" s="186">
        <v>64020872467</v>
      </c>
      <c r="B114" s="185" t="s">
        <v>302</v>
      </c>
      <c r="C114" s="185"/>
      <c r="D114" s="184"/>
    </row>
    <row r="115" spans="1:4" ht="22.5" x14ac:dyDescent="0.25">
      <c r="A115" s="186">
        <v>71050057620</v>
      </c>
      <c r="B115" s="185" t="s">
        <v>375</v>
      </c>
      <c r="C115" s="185" t="s">
        <v>374</v>
      </c>
      <c r="D115" s="184"/>
    </row>
    <row r="116" spans="1:4" x14ac:dyDescent="0.25">
      <c r="A116" s="186">
        <v>78722539923</v>
      </c>
      <c r="B116" s="185" t="s">
        <v>373</v>
      </c>
      <c r="C116" s="185"/>
      <c r="D116" s="184"/>
    </row>
    <row r="117" spans="1:4" x14ac:dyDescent="0.25">
      <c r="A117" s="186">
        <v>86453389465</v>
      </c>
      <c r="B117" s="185" t="s">
        <v>372</v>
      </c>
      <c r="C117" s="185"/>
      <c r="D117" s="184"/>
    </row>
    <row r="118" spans="1:4" x14ac:dyDescent="0.25">
      <c r="A118" s="186">
        <v>75628890237</v>
      </c>
      <c r="B118" s="185" t="s">
        <v>371</v>
      </c>
      <c r="C118" s="185"/>
      <c r="D118" s="184"/>
    </row>
    <row r="119" spans="1:4" x14ac:dyDescent="0.25">
      <c r="A119" s="186">
        <v>89388374764</v>
      </c>
      <c r="B119" s="185" t="s">
        <v>114</v>
      </c>
      <c r="C119" s="185"/>
      <c r="D119" s="184"/>
    </row>
    <row r="120" spans="1:4" x14ac:dyDescent="0.25">
      <c r="A120" s="186">
        <v>42164655145</v>
      </c>
      <c r="B120" s="185" t="s">
        <v>115</v>
      </c>
      <c r="C120" s="185"/>
      <c r="D120" s="184"/>
    </row>
    <row r="121" spans="1:4" x14ac:dyDescent="0.25">
      <c r="A121" s="186">
        <v>56000543046</v>
      </c>
      <c r="B121" s="185" t="s">
        <v>116</v>
      </c>
      <c r="C121" s="185"/>
      <c r="D121" s="184"/>
    </row>
    <row r="122" spans="1:4" x14ac:dyDescent="0.25">
      <c r="A122" s="186">
        <v>63083497796</v>
      </c>
      <c r="B122" s="185" t="s">
        <v>117</v>
      </c>
      <c r="C122" s="185"/>
      <c r="D122" s="184"/>
    </row>
    <row r="123" spans="1:4" ht="22.5" x14ac:dyDescent="0.25">
      <c r="A123" s="186">
        <v>67715294721</v>
      </c>
      <c r="B123" s="185" t="s">
        <v>370</v>
      </c>
      <c r="C123" s="185"/>
      <c r="D123" s="184"/>
    </row>
    <row r="124" spans="1:4" x14ac:dyDescent="0.25">
      <c r="A124" s="186">
        <v>26149803815</v>
      </c>
      <c r="B124" s="185" t="s">
        <v>118</v>
      </c>
      <c r="C124" s="185"/>
      <c r="D124" s="184"/>
    </row>
    <row r="125" spans="1:4" x14ac:dyDescent="0.25">
      <c r="A125" s="186" t="s">
        <v>369</v>
      </c>
      <c r="B125" s="185" t="s">
        <v>368</v>
      </c>
      <c r="C125" s="185" t="s">
        <v>367</v>
      </c>
      <c r="D125" s="184"/>
    </row>
    <row r="126" spans="1:4" x14ac:dyDescent="0.25">
      <c r="A126" s="186">
        <v>20919038891</v>
      </c>
      <c r="B126" s="185" t="s">
        <v>119</v>
      </c>
      <c r="C126" s="185"/>
      <c r="D126" s="184"/>
    </row>
    <row r="127" spans="1:4" x14ac:dyDescent="0.25">
      <c r="A127" s="183" t="s">
        <v>366</v>
      </c>
      <c r="B127" s="181" t="s">
        <v>365</v>
      </c>
      <c r="C127" s="181" t="s">
        <v>364</v>
      </c>
      <c r="D127" s="180"/>
    </row>
    <row r="128" spans="1:4" x14ac:dyDescent="0.25">
      <c r="A128" s="183"/>
      <c r="B128" s="182" t="s">
        <v>363</v>
      </c>
      <c r="C128" s="181"/>
      <c r="D128" s="180"/>
    </row>
  </sheetData>
  <conditionalFormatting sqref="A108 A80:A82 A1 A19:A24 A15 A39 A26:A27 A29:A34 A41 A110:A112">
    <cfRule type="duplicateValues" dxfId="10" priority="2"/>
  </conditionalFormatting>
  <conditionalFormatting sqref="A1:A1048576">
    <cfRule type="duplicateValues" dxfId="9" priority="1"/>
  </conditionalFormatting>
  <dataValidations count="1">
    <dataValidation showInputMessage="1" showErrorMessage="1" sqref="B72" xr:uid="{D74BE9F5-599B-4BD1-A7BD-537C32FA2314}"/>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Assessment form</vt:lpstr>
      <vt:lpstr>Referral to ACA IPA</vt:lpstr>
      <vt:lpstr>OCG Notification</vt:lpstr>
      <vt:lpstr>Exit Notification</vt:lpstr>
      <vt:lpstr>HCEA Team only</vt:lpstr>
      <vt:lpstr>CSC</vt:lpstr>
      <vt:lpstr>list</vt:lpstr>
      <vt:lpstr>HCEA Provider list</vt:lpstr>
      <vt:lpstr>'OCG Notification'!_ftn1</vt:lpstr>
      <vt:lpstr>'OCG Notification'!_ftn2</vt:lpstr>
      <vt:lpstr>'Exit Notification'!_ftnref1</vt:lpstr>
      <vt:lpstr>'OCG Notification'!Print_Area</vt:lpstr>
    </vt:vector>
  </TitlesOfParts>
  <Company>Department of Family &amp; Community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Nichole Pearson</dc:creator>
  <cp:lastModifiedBy>Nicole Martin</cp:lastModifiedBy>
  <cp:lastPrinted>2023-11-07T02:23:47Z</cp:lastPrinted>
  <dcterms:created xsi:type="dcterms:W3CDTF">2022-08-28T23:37:36Z</dcterms:created>
  <dcterms:modified xsi:type="dcterms:W3CDTF">2024-02-07T21:42:07Z</dcterms:modified>
</cp:coreProperties>
</file>